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<sst xmlns="http://schemas.openxmlformats.org/spreadsheetml/2006/main" count="85" uniqueCount="58">
  <si>
    <t>附件：</t>
  </si>
  <si>
    <t>上海崇明农业废弃物资源化综合利用项目财务决算批复表</t>
  </si>
  <si>
    <t>序号</t>
  </si>
  <si>
    <t>名称</t>
  </si>
  <si>
    <t>计量单位</t>
  </si>
  <si>
    <t>建设情况</t>
  </si>
  <si>
    <t>投资额（万元）</t>
  </si>
  <si>
    <t>批复数</t>
  </si>
  <si>
    <t>完成数</t>
  </si>
  <si>
    <t>决算数</t>
  </si>
  <si>
    <t>一</t>
  </si>
  <si>
    <t>设施建设</t>
  </si>
  <si>
    <t>土建工程</t>
  </si>
  <si>
    <t>秸秆仓库</t>
  </si>
  <si>
    <r>
      <rPr>
        <sz val="11"/>
        <color rgb="FF000000"/>
        <rFont val="仿宋_GB2312"/>
        <charset val="134"/>
      </rPr>
      <t>m</t>
    </r>
    <r>
      <rPr>
        <vertAlign val="superscript"/>
        <sz val="11"/>
        <color rgb="FF000000"/>
        <rFont val="仿宋_GB2312"/>
        <charset val="134"/>
      </rPr>
      <t>2</t>
    </r>
  </si>
  <si>
    <t>干发酵操作车间</t>
  </si>
  <si>
    <t>干发酵仓</t>
  </si>
  <si>
    <t>有机肥生产车间</t>
  </si>
  <si>
    <t>罐区泵房</t>
  </si>
  <si>
    <t>综合辅助用房</t>
  </si>
  <si>
    <t>门卫地磅房</t>
  </si>
  <si>
    <t>设备基础</t>
  </si>
  <si>
    <t>项</t>
  </si>
  <si>
    <t>厂区道路</t>
  </si>
  <si>
    <t>围墙</t>
  </si>
  <si>
    <t>m</t>
  </si>
  <si>
    <t>大门</t>
  </si>
  <si>
    <t>套</t>
  </si>
  <si>
    <t>1.10</t>
  </si>
  <si>
    <t>场地平整与外购土方</t>
  </si>
  <si>
    <t>消防水池</t>
  </si>
  <si>
    <r>
      <rPr>
        <sz val="11"/>
        <color rgb="FF000000"/>
        <rFont val="仿宋_GB2312"/>
        <charset val="134"/>
      </rPr>
      <t>m</t>
    </r>
    <r>
      <rPr>
        <vertAlign val="superscript"/>
        <sz val="11"/>
        <color rgb="FF000000"/>
        <rFont val="仿宋_GB2312"/>
        <charset val="134"/>
      </rPr>
      <t>3</t>
    </r>
  </si>
  <si>
    <t>厌氧发酵罐中间水池</t>
  </si>
  <si>
    <t>自动转运系统土建</t>
  </si>
  <si>
    <t>人行便道</t>
  </si>
  <si>
    <t>厂区公用工程</t>
  </si>
  <si>
    <t>电气</t>
  </si>
  <si>
    <t>暖通</t>
  </si>
  <si>
    <t>消防及给排水</t>
  </si>
  <si>
    <t>二</t>
  </si>
  <si>
    <t>设备采购</t>
  </si>
  <si>
    <t>发酵单元</t>
  </si>
  <si>
    <t>热电联产单元</t>
  </si>
  <si>
    <t>空气处理</t>
  </si>
  <si>
    <t>水处理系统</t>
  </si>
  <si>
    <t>堆肥设备</t>
  </si>
  <si>
    <t>辅助设施设备</t>
  </si>
  <si>
    <t>汽车衡</t>
  </si>
  <si>
    <t>台</t>
  </si>
  <si>
    <t>轮式装载机</t>
  </si>
  <si>
    <t>自动化控制系统</t>
  </si>
  <si>
    <t>机械化物料输送系统</t>
  </si>
  <si>
    <t>实验室设备</t>
  </si>
  <si>
    <t>三</t>
  </si>
  <si>
    <t>工器具及备品备件</t>
  </si>
  <si>
    <t>四</t>
  </si>
  <si>
    <t>二类费用</t>
  </si>
  <si>
    <t>总投资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</si>
</sst>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sz val="10"/>
      <color rgb="FF000000"/>
      <name val="Times New Roman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vertAlign val="superscript"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5" fillId="24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27" fillId="24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2" fontId="0" fillId="0" borderId="0" xfId="0" applyNumberForma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>
      <alignment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/>
    </xf>
    <xf numFmtId="2" fontId="4" fillId="0" borderId="2" xfId="0" applyNumberFormat="true" applyFont="true" applyBorder="true" applyAlignment="true">
      <alignment horizontal="center" vertical="center"/>
    </xf>
    <xf numFmtId="2" fontId="6" fillId="0" borderId="2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2" fontId="0" fillId="0" borderId="0" xfId="0" applyNumberForma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Border="true" applyAlignment="true">
      <alignment horizontal="center" vertical="center"/>
    </xf>
    <xf numFmtId="10" fontId="0" fillId="0" borderId="0" xfId="11" applyNumberFormat="true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10" fillId="0" borderId="0" xfId="0" applyFont="true" applyBorder="true" applyAlignment="true">
      <alignment horizontal="center" vertical="center"/>
    </xf>
    <xf numFmtId="176" fontId="9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17" workbookViewId="0">
      <selection activeCell="K40" sqref="K40"/>
    </sheetView>
  </sheetViews>
  <sheetFormatPr defaultColWidth="9" defaultRowHeight="13.5"/>
  <cols>
    <col min="1" max="1" width="7.75" style="3" customWidth="true"/>
    <col min="2" max="2" width="19.875" style="3" customWidth="true"/>
    <col min="3" max="3" width="5.5" style="3" customWidth="true"/>
    <col min="4" max="4" width="8" style="3" customWidth="true"/>
    <col min="5" max="5" width="8.25" style="3" customWidth="true"/>
    <col min="6" max="6" width="8.375" style="3" customWidth="true"/>
    <col min="7" max="7" width="9.375" style="4"/>
    <col min="8" max="8" width="9.66666666666667" style="4"/>
    <col min="9" max="9" width="12.1083333333333" style="3"/>
    <col min="10" max="16384" width="9" style="3"/>
  </cols>
  <sheetData>
    <row r="1" ht="14.25" spans="1:9">
      <c r="A1" s="5" t="s">
        <v>0</v>
      </c>
      <c r="B1" s="6"/>
      <c r="C1" s="6"/>
      <c r="D1" s="6"/>
      <c r="E1" s="6"/>
      <c r="F1" s="6"/>
      <c r="G1" s="21"/>
      <c r="H1" s="21"/>
      <c r="I1" s="34"/>
    </row>
    <row r="2" ht="18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11" customHeight="true" spans="1:9">
      <c r="A3" s="8"/>
      <c r="B3" s="9"/>
      <c r="C3" s="9"/>
      <c r="D3" s="9"/>
      <c r="E3" s="9"/>
      <c r="F3" s="9"/>
      <c r="G3" s="9"/>
      <c r="H3" s="9"/>
      <c r="I3" s="9"/>
    </row>
    <row r="4" ht="20" customHeight="true" spans="1:9">
      <c r="A4" s="10" t="s">
        <v>2</v>
      </c>
      <c r="B4" s="10" t="s">
        <v>3</v>
      </c>
      <c r="C4" s="10" t="s">
        <v>4</v>
      </c>
      <c r="D4" s="10" t="s">
        <v>5</v>
      </c>
      <c r="E4" s="10"/>
      <c r="F4" s="10"/>
      <c r="G4" s="10" t="s">
        <v>6</v>
      </c>
      <c r="H4" s="10"/>
      <c r="I4" s="10"/>
    </row>
    <row r="5" ht="20" customHeight="true" spans="1:9">
      <c r="A5" s="10"/>
      <c r="B5" s="10"/>
      <c r="C5" s="10"/>
      <c r="D5" s="10" t="s">
        <v>7</v>
      </c>
      <c r="E5" s="10" t="s">
        <v>8</v>
      </c>
      <c r="F5" s="10" t="s">
        <v>9</v>
      </c>
      <c r="G5" s="10" t="s">
        <v>7</v>
      </c>
      <c r="H5" s="10" t="s">
        <v>8</v>
      </c>
      <c r="I5" s="10" t="s">
        <v>9</v>
      </c>
    </row>
    <row r="6" ht="20" customHeight="true" spans="1:9">
      <c r="A6" s="11" t="s">
        <v>10</v>
      </c>
      <c r="B6" s="12" t="s">
        <v>11</v>
      </c>
      <c r="C6" s="11"/>
      <c r="D6" s="11"/>
      <c r="E6" s="11"/>
      <c r="F6" s="22"/>
      <c r="G6" s="23">
        <v>4553.06</v>
      </c>
      <c r="H6" s="24">
        <f>H7+H24</f>
        <v>4856.18</v>
      </c>
      <c r="I6" s="23">
        <f>I7+I24</f>
        <v>4380.16</v>
      </c>
    </row>
    <row r="7" ht="20" customHeight="true" spans="1:9">
      <c r="A7" s="11">
        <v>1</v>
      </c>
      <c r="B7" s="12" t="s">
        <v>12</v>
      </c>
      <c r="C7" s="11"/>
      <c r="D7" s="13"/>
      <c r="E7" s="11"/>
      <c r="F7" s="22"/>
      <c r="G7" s="25">
        <f t="shared" ref="G7:I7" si="0">SUM(G8:G23)</f>
        <v>3870.49</v>
      </c>
      <c r="H7" s="26">
        <f t="shared" si="0"/>
        <v>4143.03</v>
      </c>
      <c r="I7" s="25">
        <f t="shared" si="0"/>
        <v>3713.99</v>
      </c>
    </row>
    <row r="8" ht="20" customHeight="true" spans="1:9">
      <c r="A8" s="14">
        <v>1.1</v>
      </c>
      <c r="B8" s="15" t="s">
        <v>13</v>
      </c>
      <c r="C8" s="14" t="s">
        <v>14</v>
      </c>
      <c r="D8" s="14">
        <v>2450.98</v>
      </c>
      <c r="E8" s="14">
        <v>2431</v>
      </c>
      <c r="F8" s="14">
        <v>2431</v>
      </c>
      <c r="G8" s="27">
        <v>330.08</v>
      </c>
      <c r="H8" s="28">
        <v>317.44</v>
      </c>
      <c r="I8" s="33">
        <v>317.44</v>
      </c>
    </row>
    <row r="9" ht="20" customHeight="true" spans="1:9">
      <c r="A9" s="14">
        <v>1.2</v>
      </c>
      <c r="B9" s="15" t="s">
        <v>15</v>
      </c>
      <c r="C9" s="14" t="s">
        <v>14</v>
      </c>
      <c r="D9" s="14">
        <v>1560</v>
      </c>
      <c r="E9" s="14">
        <v>1550.8</v>
      </c>
      <c r="F9" s="14">
        <v>1550.8</v>
      </c>
      <c r="G9" s="27">
        <v>337.2</v>
      </c>
      <c r="H9" s="28">
        <v>324.67</v>
      </c>
      <c r="I9" s="33">
        <v>324.67</v>
      </c>
    </row>
    <row r="10" ht="20" customHeight="true" spans="1:9">
      <c r="A10" s="14"/>
      <c r="B10" s="15" t="s">
        <v>16</v>
      </c>
      <c r="C10" s="14" t="s">
        <v>14</v>
      </c>
      <c r="D10" s="14">
        <v>1620.75</v>
      </c>
      <c r="E10" s="14">
        <v>1597.5</v>
      </c>
      <c r="F10" s="14">
        <v>1597.5</v>
      </c>
      <c r="G10" s="27">
        <v>567.26</v>
      </c>
      <c r="H10" s="28">
        <v>667.31</v>
      </c>
      <c r="I10" s="27">
        <v>559.12</v>
      </c>
    </row>
    <row r="11" ht="20" customHeight="true" spans="1:9">
      <c r="A11" s="14"/>
      <c r="B11" s="15" t="s">
        <v>17</v>
      </c>
      <c r="C11" s="14" t="s">
        <v>14</v>
      </c>
      <c r="D11" s="14">
        <v>4858.83</v>
      </c>
      <c r="E11" s="14">
        <v>4930</v>
      </c>
      <c r="F11" s="14">
        <v>4858.83</v>
      </c>
      <c r="G11" s="27">
        <v>708.76</v>
      </c>
      <c r="H11" s="28">
        <v>778.18</v>
      </c>
      <c r="I11" s="27">
        <v>708.76</v>
      </c>
    </row>
    <row r="12" ht="20" customHeight="true" spans="1:9">
      <c r="A12" s="14">
        <v>1.3</v>
      </c>
      <c r="B12" s="15" t="s">
        <v>18</v>
      </c>
      <c r="C12" s="14" t="s">
        <v>14</v>
      </c>
      <c r="D12" s="14">
        <v>179.06</v>
      </c>
      <c r="E12" s="14">
        <v>246.5</v>
      </c>
      <c r="F12" s="14">
        <v>179.06</v>
      </c>
      <c r="G12" s="27">
        <v>76.25</v>
      </c>
      <c r="H12" s="28">
        <v>102.07</v>
      </c>
      <c r="I12" s="27">
        <v>74.14</v>
      </c>
    </row>
    <row r="13" ht="20" customHeight="true" spans="1:9">
      <c r="A13" s="14">
        <v>1.4</v>
      </c>
      <c r="B13" s="15" t="s">
        <v>19</v>
      </c>
      <c r="C13" s="14" t="s">
        <v>14</v>
      </c>
      <c r="D13" s="14">
        <v>2272</v>
      </c>
      <c r="E13" s="14">
        <v>2440.55</v>
      </c>
      <c r="F13" s="14">
        <v>2272</v>
      </c>
      <c r="G13" s="27">
        <v>652.4</v>
      </c>
      <c r="H13" s="29">
        <v>792.37</v>
      </c>
      <c r="I13" s="29">
        <v>652.4</v>
      </c>
    </row>
    <row r="14" s="1" customFormat="true" ht="20" customHeight="true" spans="1:12">
      <c r="A14" s="14">
        <v>1.5</v>
      </c>
      <c r="B14" s="15" t="s">
        <v>20</v>
      </c>
      <c r="C14" s="14" t="s">
        <v>14</v>
      </c>
      <c r="D14" s="14">
        <v>65.25</v>
      </c>
      <c r="E14" s="14">
        <v>65.25</v>
      </c>
      <c r="F14" s="14">
        <v>65.25</v>
      </c>
      <c r="G14" s="27">
        <v>21.8</v>
      </c>
      <c r="H14" s="28">
        <v>23.5</v>
      </c>
      <c r="I14" s="27">
        <v>21.8</v>
      </c>
      <c r="K14" s="35"/>
      <c r="L14" s="35"/>
    </row>
    <row r="15" ht="20" customHeight="true" spans="1:12">
      <c r="A15" s="14">
        <v>1.6</v>
      </c>
      <c r="B15" s="15" t="s">
        <v>21</v>
      </c>
      <c r="C15" s="14" t="s">
        <v>22</v>
      </c>
      <c r="D15" s="16">
        <v>1</v>
      </c>
      <c r="E15" s="16">
        <v>1</v>
      </c>
      <c r="F15" s="16">
        <v>1</v>
      </c>
      <c r="G15" s="27">
        <v>250.98</v>
      </c>
      <c r="H15" s="28">
        <v>265.42</v>
      </c>
      <c r="I15" s="27">
        <v>250.98</v>
      </c>
      <c r="K15" s="36"/>
      <c r="L15" s="6"/>
    </row>
    <row r="16" ht="20" customHeight="true" spans="1:12">
      <c r="A16" s="14">
        <v>1.7</v>
      </c>
      <c r="B16" s="15" t="s">
        <v>23</v>
      </c>
      <c r="C16" s="14" t="s">
        <v>14</v>
      </c>
      <c r="D16" s="14">
        <v>9069</v>
      </c>
      <c r="E16" s="14">
        <v>8403</v>
      </c>
      <c r="F16" s="14">
        <v>8403</v>
      </c>
      <c r="G16" s="27">
        <v>317.42</v>
      </c>
      <c r="H16" s="28">
        <v>304.3</v>
      </c>
      <c r="I16" s="33">
        <v>294.1</v>
      </c>
      <c r="K16" s="36"/>
      <c r="L16" s="6"/>
    </row>
    <row r="17" ht="20" customHeight="true" spans="1:12">
      <c r="A17" s="14">
        <v>1.8</v>
      </c>
      <c r="B17" s="15" t="s">
        <v>24</v>
      </c>
      <c r="C17" s="14" t="s">
        <v>25</v>
      </c>
      <c r="D17" s="14">
        <v>729</v>
      </c>
      <c r="E17" s="14">
        <v>725</v>
      </c>
      <c r="F17" s="14">
        <v>725</v>
      </c>
      <c r="G17" s="27">
        <v>51.03</v>
      </c>
      <c r="H17" s="28">
        <v>24</v>
      </c>
      <c r="I17" s="33">
        <v>24</v>
      </c>
      <c r="K17" s="36"/>
      <c r="L17" s="6"/>
    </row>
    <row r="18" s="1" customFormat="true" ht="20" customHeight="true" spans="1:9">
      <c r="A18" s="14">
        <v>1.9</v>
      </c>
      <c r="B18" s="15" t="s">
        <v>26</v>
      </c>
      <c r="C18" s="14" t="s">
        <v>27</v>
      </c>
      <c r="D18" s="16">
        <v>2</v>
      </c>
      <c r="E18" s="16">
        <v>2</v>
      </c>
      <c r="F18" s="16">
        <v>2</v>
      </c>
      <c r="G18" s="27">
        <v>10</v>
      </c>
      <c r="H18" s="30">
        <v>6.59</v>
      </c>
      <c r="I18" s="37">
        <v>6.59</v>
      </c>
    </row>
    <row r="19" ht="20" customHeight="true" spans="1:9">
      <c r="A19" s="17" t="s">
        <v>28</v>
      </c>
      <c r="B19" s="15" t="s">
        <v>29</v>
      </c>
      <c r="C19" s="14" t="s">
        <v>22</v>
      </c>
      <c r="D19" s="16">
        <v>1</v>
      </c>
      <c r="E19" s="14">
        <v>1</v>
      </c>
      <c r="F19" s="14">
        <v>1</v>
      </c>
      <c r="G19" s="27">
        <v>91.84</v>
      </c>
      <c r="H19" s="28">
        <v>90</v>
      </c>
      <c r="I19" s="33">
        <v>90</v>
      </c>
    </row>
    <row r="20" ht="20" customHeight="true" spans="1:9">
      <c r="A20" s="14">
        <v>1.11</v>
      </c>
      <c r="B20" s="15" t="s">
        <v>30</v>
      </c>
      <c r="C20" s="14" t="s">
        <v>31</v>
      </c>
      <c r="D20" s="14">
        <v>650</v>
      </c>
      <c r="E20" s="14">
        <v>998</v>
      </c>
      <c r="F20" s="14">
        <v>650</v>
      </c>
      <c r="G20" s="27">
        <v>141.57</v>
      </c>
      <c r="H20" s="28">
        <v>146.89</v>
      </c>
      <c r="I20" s="27">
        <v>95.66</v>
      </c>
    </row>
    <row r="21" ht="20" customHeight="true" spans="1:9">
      <c r="A21" s="14">
        <v>1.12</v>
      </c>
      <c r="B21" s="15" t="s">
        <v>32</v>
      </c>
      <c r="C21" s="14" t="s">
        <v>31</v>
      </c>
      <c r="D21" s="14">
        <v>179</v>
      </c>
      <c r="E21" s="14">
        <v>164.32</v>
      </c>
      <c r="F21" s="14">
        <v>164.32</v>
      </c>
      <c r="G21" s="27">
        <v>26.85</v>
      </c>
      <c r="H21" s="28">
        <v>24.7</v>
      </c>
      <c r="I21" s="33">
        <v>24.64</v>
      </c>
    </row>
    <row r="22" s="2" customFormat="true" ht="20" customHeight="true" spans="1:9">
      <c r="A22" s="14">
        <v>1.13</v>
      </c>
      <c r="B22" s="15" t="s">
        <v>33</v>
      </c>
      <c r="C22" s="14" t="s">
        <v>22</v>
      </c>
      <c r="D22" s="14">
        <v>1</v>
      </c>
      <c r="E22" s="14">
        <v>1</v>
      </c>
      <c r="F22" s="14">
        <v>1</v>
      </c>
      <c r="G22" s="27">
        <v>268.45</v>
      </c>
      <c r="H22" s="28">
        <v>256.94</v>
      </c>
      <c r="I22" s="33">
        <v>256.94</v>
      </c>
    </row>
    <row r="23" s="1" customFormat="true" ht="20" customHeight="true" spans="1:9">
      <c r="A23" s="14">
        <v>1.14</v>
      </c>
      <c r="B23" s="15" t="s">
        <v>34</v>
      </c>
      <c r="C23" s="14" t="s">
        <v>14</v>
      </c>
      <c r="D23" s="14">
        <v>744</v>
      </c>
      <c r="E23" s="14">
        <v>1088.16</v>
      </c>
      <c r="F23" s="14">
        <v>744</v>
      </c>
      <c r="G23" s="27">
        <v>18.6</v>
      </c>
      <c r="H23" s="28">
        <v>18.65</v>
      </c>
      <c r="I23" s="27">
        <v>12.75</v>
      </c>
    </row>
    <row r="24" ht="20" customHeight="true" spans="1:9">
      <c r="A24" s="11">
        <v>2</v>
      </c>
      <c r="B24" s="12" t="s">
        <v>35</v>
      </c>
      <c r="C24" s="11"/>
      <c r="D24" s="18"/>
      <c r="E24" s="18"/>
      <c r="F24" s="18"/>
      <c r="G24" s="25">
        <f t="shared" ref="G24:I24" si="1">SUM(G25:G27)</f>
        <v>682.57</v>
      </c>
      <c r="H24" s="31">
        <f t="shared" si="1"/>
        <v>713.15</v>
      </c>
      <c r="I24" s="25">
        <f t="shared" si="1"/>
        <v>666.17</v>
      </c>
    </row>
    <row r="25" ht="20" customHeight="true" spans="1:9">
      <c r="A25" s="14">
        <v>2.1</v>
      </c>
      <c r="B25" s="15" t="s">
        <v>36</v>
      </c>
      <c r="C25" s="14" t="s">
        <v>22</v>
      </c>
      <c r="D25" s="16">
        <v>1</v>
      </c>
      <c r="E25" s="16">
        <v>1</v>
      </c>
      <c r="F25" s="16">
        <v>1</v>
      </c>
      <c r="G25" s="27">
        <v>416.3</v>
      </c>
      <c r="H25" s="32">
        <v>399.9</v>
      </c>
      <c r="I25" s="32">
        <v>399.9</v>
      </c>
    </row>
    <row r="26" ht="20" customHeight="true" spans="1:9">
      <c r="A26" s="14">
        <v>2.2</v>
      </c>
      <c r="B26" s="15" t="s">
        <v>37</v>
      </c>
      <c r="C26" s="14" t="s">
        <v>22</v>
      </c>
      <c r="D26" s="16">
        <v>1</v>
      </c>
      <c r="E26" s="16">
        <v>1</v>
      </c>
      <c r="F26" s="16">
        <v>1</v>
      </c>
      <c r="G26" s="27">
        <v>60.5</v>
      </c>
      <c r="H26" s="29">
        <v>83.3</v>
      </c>
      <c r="I26" s="29">
        <v>60.5</v>
      </c>
    </row>
    <row r="27" ht="20" customHeight="true" spans="1:9">
      <c r="A27" s="14">
        <v>2.3</v>
      </c>
      <c r="B27" s="15" t="s">
        <v>38</v>
      </c>
      <c r="C27" s="14" t="s">
        <v>22</v>
      </c>
      <c r="D27" s="16">
        <v>1</v>
      </c>
      <c r="E27" s="16">
        <v>1</v>
      </c>
      <c r="F27" s="16">
        <v>1</v>
      </c>
      <c r="G27" s="27">
        <v>205.77</v>
      </c>
      <c r="H27" s="29">
        <v>229.95</v>
      </c>
      <c r="I27" s="27">
        <v>205.77</v>
      </c>
    </row>
    <row r="28" ht="20" customHeight="true" spans="1:9">
      <c r="A28" s="11" t="s">
        <v>39</v>
      </c>
      <c r="B28" s="12" t="s">
        <v>40</v>
      </c>
      <c r="C28" s="11"/>
      <c r="D28" s="18"/>
      <c r="E28" s="18"/>
      <c r="F28" s="18"/>
      <c r="G28" s="25">
        <f t="shared" ref="G28:I28" si="2">SUM(G29:G34)+G37+G38+G39</f>
        <v>3980</v>
      </c>
      <c r="H28" s="25">
        <f t="shared" si="2"/>
        <v>3406.72</v>
      </c>
      <c r="I28" s="25">
        <f t="shared" si="2"/>
        <v>3366.71</v>
      </c>
    </row>
    <row r="29" ht="20" customHeight="true" spans="1:9">
      <c r="A29" s="14">
        <v>1</v>
      </c>
      <c r="B29" s="15" t="s">
        <v>41</v>
      </c>
      <c r="C29" s="14" t="s">
        <v>22</v>
      </c>
      <c r="D29" s="16">
        <v>1</v>
      </c>
      <c r="E29" s="16">
        <v>1</v>
      </c>
      <c r="F29" s="16">
        <v>1</v>
      </c>
      <c r="G29" s="27">
        <v>1400</v>
      </c>
      <c r="H29" s="33">
        <v>1238.04</v>
      </c>
      <c r="I29" s="33">
        <v>1238.04</v>
      </c>
    </row>
    <row r="30" ht="20" customHeight="true" spans="1:9">
      <c r="A30" s="14">
        <v>2</v>
      </c>
      <c r="B30" s="15" t="s">
        <v>42</v>
      </c>
      <c r="C30" s="14" t="s">
        <v>22</v>
      </c>
      <c r="D30" s="16">
        <v>1</v>
      </c>
      <c r="E30" s="16">
        <v>1</v>
      </c>
      <c r="F30" s="16">
        <v>1</v>
      </c>
      <c r="G30" s="27">
        <v>590</v>
      </c>
      <c r="H30" s="33">
        <v>583</v>
      </c>
      <c r="I30" s="33">
        <v>583</v>
      </c>
    </row>
    <row r="31" ht="20" customHeight="true" spans="1:9">
      <c r="A31" s="14">
        <v>3</v>
      </c>
      <c r="B31" s="15" t="s">
        <v>43</v>
      </c>
      <c r="C31" s="14" t="s">
        <v>22</v>
      </c>
      <c r="D31" s="16">
        <v>1</v>
      </c>
      <c r="E31" s="16">
        <v>1</v>
      </c>
      <c r="F31" s="16">
        <v>1</v>
      </c>
      <c r="G31" s="27">
        <v>525</v>
      </c>
      <c r="H31" s="33">
        <v>398.21</v>
      </c>
      <c r="I31" s="33">
        <v>398.21</v>
      </c>
    </row>
    <row r="32" ht="20" customHeight="true" spans="1:9">
      <c r="A32" s="14">
        <v>4</v>
      </c>
      <c r="B32" s="15" t="s">
        <v>44</v>
      </c>
      <c r="C32" s="14" t="s">
        <v>22</v>
      </c>
      <c r="D32" s="16">
        <v>1</v>
      </c>
      <c r="E32" s="16">
        <v>1</v>
      </c>
      <c r="F32" s="16">
        <v>1</v>
      </c>
      <c r="G32" s="27">
        <v>650</v>
      </c>
      <c r="H32" s="33">
        <v>560</v>
      </c>
      <c r="I32" s="33">
        <v>560</v>
      </c>
    </row>
    <row r="33" ht="20" customHeight="true" spans="1:9">
      <c r="A33" s="14">
        <v>5</v>
      </c>
      <c r="B33" s="15" t="s">
        <v>45</v>
      </c>
      <c r="C33" s="14" t="s">
        <v>22</v>
      </c>
      <c r="D33" s="16">
        <v>1</v>
      </c>
      <c r="E33" s="16">
        <v>1</v>
      </c>
      <c r="F33" s="16">
        <v>1</v>
      </c>
      <c r="G33" s="27">
        <v>385</v>
      </c>
      <c r="H33" s="33">
        <v>305.17</v>
      </c>
      <c r="I33" s="33">
        <v>305.17</v>
      </c>
    </row>
    <row r="34" ht="20" customHeight="true" spans="1:9">
      <c r="A34" s="14">
        <v>6</v>
      </c>
      <c r="B34" s="15" t="s">
        <v>46</v>
      </c>
      <c r="C34" s="14"/>
      <c r="D34" s="19"/>
      <c r="E34" s="19"/>
      <c r="F34" s="19"/>
      <c r="G34" s="27">
        <v>55</v>
      </c>
      <c r="H34" s="33">
        <f>H35</f>
        <v>23.8</v>
      </c>
      <c r="I34" s="37">
        <f>I35</f>
        <v>20</v>
      </c>
    </row>
    <row r="35" ht="20" customHeight="true" spans="1:9">
      <c r="A35" s="14">
        <v>6.1</v>
      </c>
      <c r="B35" s="15" t="s">
        <v>47</v>
      </c>
      <c r="C35" s="14" t="s">
        <v>48</v>
      </c>
      <c r="D35" s="16">
        <v>1</v>
      </c>
      <c r="E35" s="16">
        <v>1</v>
      </c>
      <c r="F35" s="16">
        <v>1</v>
      </c>
      <c r="G35" s="27">
        <v>20</v>
      </c>
      <c r="H35" s="33">
        <v>23.8</v>
      </c>
      <c r="I35" s="27">
        <v>20</v>
      </c>
    </row>
    <row r="36" ht="20" customHeight="true" spans="1:9">
      <c r="A36" s="14">
        <v>6.2</v>
      </c>
      <c r="B36" s="15" t="s">
        <v>49</v>
      </c>
      <c r="C36" s="14" t="s">
        <v>48</v>
      </c>
      <c r="D36" s="16">
        <v>1</v>
      </c>
      <c r="E36" s="16">
        <v>0</v>
      </c>
      <c r="F36" s="16">
        <v>0</v>
      </c>
      <c r="G36" s="27">
        <v>35</v>
      </c>
      <c r="H36" s="33">
        <v>0</v>
      </c>
      <c r="I36" s="33">
        <v>0</v>
      </c>
    </row>
    <row r="37" ht="20" customHeight="true" spans="1:9">
      <c r="A37" s="14">
        <v>7</v>
      </c>
      <c r="B37" s="15" t="s">
        <v>50</v>
      </c>
      <c r="C37" s="14" t="s">
        <v>22</v>
      </c>
      <c r="D37" s="16">
        <v>1</v>
      </c>
      <c r="E37" s="16">
        <v>1</v>
      </c>
      <c r="F37" s="16">
        <v>1</v>
      </c>
      <c r="G37" s="27">
        <v>150</v>
      </c>
      <c r="H37" s="33">
        <v>37.29</v>
      </c>
      <c r="I37" s="33">
        <v>37.29</v>
      </c>
    </row>
    <row r="38" ht="20" customHeight="true" spans="1:9">
      <c r="A38" s="14">
        <v>8</v>
      </c>
      <c r="B38" s="15" t="s">
        <v>51</v>
      </c>
      <c r="C38" s="14" t="s">
        <v>22</v>
      </c>
      <c r="D38" s="16">
        <v>1</v>
      </c>
      <c r="E38" s="16">
        <v>1</v>
      </c>
      <c r="F38" s="16">
        <v>1</v>
      </c>
      <c r="G38" s="27">
        <v>215</v>
      </c>
      <c r="H38" s="33">
        <v>226.61</v>
      </c>
      <c r="I38" s="27">
        <v>215</v>
      </c>
    </row>
    <row r="39" ht="20" customHeight="true" spans="1:9">
      <c r="A39" s="14">
        <v>9</v>
      </c>
      <c r="B39" s="15" t="s">
        <v>52</v>
      </c>
      <c r="C39" s="14" t="s">
        <v>22</v>
      </c>
      <c r="D39" s="16">
        <v>1</v>
      </c>
      <c r="E39" s="16">
        <v>1</v>
      </c>
      <c r="F39" s="16">
        <v>1</v>
      </c>
      <c r="G39" s="27">
        <v>10</v>
      </c>
      <c r="H39" s="33">
        <v>34.6</v>
      </c>
      <c r="I39" s="27">
        <v>10</v>
      </c>
    </row>
    <row r="40" ht="20" customHeight="true" spans="1:9">
      <c r="A40" s="11" t="s">
        <v>53</v>
      </c>
      <c r="B40" s="12" t="s">
        <v>54</v>
      </c>
      <c r="C40" s="11" t="s">
        <v>22</v>
      </c>
      <c r="D40" s="20">
        <v>1</v>
      </c>
      <c r="E40" s="20">
        <v>1</v>
      </c>
      <c r="F40" s="20">
        <v>1</v>
      </c>
      <c r="G40" s="23">
        <v>20</v>
      </c>
      <c r="H40" s="25">
        <v>20</v>
      </c>
      <c r="I40" s="25">
        <v>20</v>
      </c>
    </row>
    <row r="41" ht="20" customHeight="true" spans="1:9">
      <c r="A41" s="11" t="s">
        <v>55</v>
      </c>
      <c r="B41" s="12" t="s">
        <v>56</v>
      </c>
      <c r="C41" s="11"/>
      <c r="D41" s="18"/>
      <c r="E41" s="18"/>
      <c r="F41" s="18"/>
      <c r="G41" s="23">
        <v>196.8</v>
      </c>
      <c r="H41" s="25">
        <v>265.13</v>
      </c>
      <c r="I41" s="23">
        <v>196.8</v>
      </c>
    </row>
    <row r="42" ht="20" customHeight="true" spans="1:9">
      <c r="A42" s="11"/>
      <c r="B42" s="11" t="s">
        <v>57</v>
      </c>
      <c r="C42" s="11"/>
      <c r="D42" s="18"/>
      <c r="E42" s="11"/>
      <c r="F42" s="11"/>
      <c r="G42" s="11">
        <f t="shared" ref="G42:I42" si="3">G41+G40+G28+G6</f>
        <v>8749.86</v>
      </c>
      <c r="H42" s="11">
        <f t="shared" si="3"/>
        <v>8548.03</v>
      </c>
      <c r="I42" s="11">
        <f t="shared" si="3"/>
        <v>7963.67</v>
      </c>
    </row>
  </sheetData>
  <mergeCells count="7">
    <mergeCell ref="A2:I2"/>
    <mergeCell ref="D4:F4"/>
    <mergeCell ref="G4:I4"/>
    <mergeCell ref="A4:A5"/>
    <mergeCell ref="A9:A11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2020-11-03T14:19:00Z</dcterms:created>
  <cp:lastPrinted>2020-11-04T15:56:00Z</cp:lastPrinted>
  <dcterms:modified xsi:type="dcterms:W3CDTF">2024-08-20T17:16:21Z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8F13BFD0090746BFB30A79D843C75D68</vt:lpwstr>
  </property>
</Properties>
</file>