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-2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<sst xmlns="http://schemas.openxmlformats.org/spreadsheetml/2006/main" count="40" uniqueCount="34">
  <si>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附件</t>
  </si>
  <si>
    <t>奉贤区洪西村高标准设施蔬菜基地建设项目投资明细表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</si>
  <si>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</si>
  <si>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</si>
  <si>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</si>
  <si>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</si>
  <si>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</si>
  <si>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</si>
  <si>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</si>
  <si>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</si>
  <si>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基础设施</t>
  </si>
  <si>
    <t>土地平整</t>
  </si>
  <si>
    <t>亩</t>
  </si>
  <si>
    <t>0.7m宽水泥明沟</t>
  </si>
  <si>
    <t>m</t>
  </si>
  <si>
    <t>HDPE双壁波纹管</t>
  </si>
  <si>
    <t>水泥过道板</t>
  </si>
  <si>
    <t>㎡</t>
  </si>
  <si>
    <t>过路涵管</t>
  </si>
  <si>
    <t>新建围栏</t>
  </si>
  <si>
    <t>原有管理房改造</t>
  </si>
  <si>
    <t>水肥一体化设施</t>
  </si>
  <si>
    <t>套</t>
  </si>
  <si>
    <t>农电线路</t>
  </si>
  <si>
    <t>项</t>
  </si>
  <si>
    <t>二</t>
  </si>
  <si>
    <t>生产设施设备</t>
  </si>
  <si>
    <t>新建GSW8440连栋温室</t>
  </si>
  <si>
    <t>三</t>
  </si>
  <si>
    <t>辅助设施</t>
  </si>
  <si>
    <t>废弃物处理设备</t>
  </si>
  <si>
    <t>四</t>
  </si>
  <si>
    <t>二类费用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</si>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</sst>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_);[Red]\(0.0\)"/>
    <numFmt numFmtId="180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b/>
      <sz val="9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/>
    </xf>
    <xf numFmtId="0" fontId="53" fillId="0" borderId="0" xfId="0" applyNumberFormat="1" applyFont="1" applyFill="1" applyAlignment="1">
      <alignment horizontal="center" vertical="center"/>
    </xf>
    <xf numFmtId="0" fontId="53" fillId="0" borderId="0" xfId="64" applyFont="1" applyFill="1" applyAlignment="1">
      <alignment horizontal="center" vertical="center" wrapText="1"/>
      <protection/>
    </xf>
    <xf numFmtId="0" fontId="53" fillId="0" borderId="0" xfId="64" applyFont="1" applyFill="1" applyAlignment="1">
      <alignment horizontal="center" vertical="center"/>
      <protection/>
    </xf>
    <xf numFmtId="176" fontId="53" fillId="0" borderId="0" xfId="64" applyNumberFormat="1" applyFont="1" applyFill="1" applyAlignment="1">
      <alignment horizontal="center" vertical="center"/>
      <protection/>
    </xf>
    <xf numFmtId="0" fontId="53" fillId="0" borderId="0" xfId="64" applyFont="1" applyFill="1" applyBorder="1" applyAlignment="1">
      <alignment horizontal="left" vertical="center"/>
      <protection/>
    </xf>
    <xf numFmtId="0" fontId="54" fillId="0" borderId="0" xfId="64" applyFont="1" applyFill="1" applyAlignment="1">
      <alignment horizontal="left" vertical="center"/>
      <protection/>
    </xf>
    <xf numFmtId="0" fontId="55" fillId="0" borderId="0" xfId="0" applyNumberFormat="1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NumberFormat="1" applyFont="1" applyFill="1" applyAlignment="1">
      <alignment horizontal="center" vertical="center"/>
    </xf>
    <xf numFmtId="177" fontId="56" fillId="0" borderId="0" xfId="0" applyNumberFormat="1" applyFont="1" applyFill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9" xfId="1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9" fontId="59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178" fontId="59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80" fontId="11" fillId="0" borderId="9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F45" sqref="F45"/>
    </sheetView>
  </sheetViews>
  <sheetFormatPr defaultColWidth="9.00390625" defaultRowHeight="15"/>
  <cols>
    <col min="1" max="1" width="5.8515625" style="2" customWidth="1"/>
    <col min="2" max="2" width="30.00390625" style="3" customWidth="1"/>
    <col min="3" max="3" width="5.00390625" style="3" customWidth="1"/>
    <col min="4" max="4" width="13.00390625" style="4" customWidth="1"/>
    <col min="5" max="6" width="13.421875" style="3" customWidth="1"/>
    <col min="7" max="7" width="20.7109375" style="5" customWidth="1"/>
    <col min="8" max="8" width="13.421875" style="6" customWidth="1"/>
    <col min="9" max="16384" width="9.00390625" style="3" customWidth="1"/>
  </cols>
  <sheetData>
    <row r="1" s="1" customFormat="1" ht="12">
      <c r="A1" s="1" t="s">
        <v>0</v>
      </c>
    </row>
    <row r="2" spans="1:6" ht="14.25">
      <c r="A2" s="7" t="s">
        <v>1</v>
      </c>
      <c r="B2" s="7"/>
      <c r="C2" s="7"/>
      <c r="D2" s="7"/>
      <c r="E2" s="7"/>
      <c r="F2" s="7"/>
    </row>
    <row r="3" spans="1:6" ht="12">
      <c r="A3" s="8"/>
      <c r="B3" s="9"/>
      <c r="C3" s="8"/>
      <c r="D3" s="10"/>
      <c r="E3" s="10"/>
      <c r="F3" s="11"/>
    </row>
    <row r="4" spans="1:6" ht="12">
      <c r="A4" s="12" t="s">
        <v>2</v>
      </c>
      <c r="B4" s="12" t="s">
        <v>3</v>
      </c>
      <c r="C4" s="12" t="s">
        <v>4</v>
      </c>
      <c r="D4" s="13" t="s">
        <v>5</v>
      </c>
      <c r="E4" s="13"/>
      <c r="F4" s="13"/>
    </row>
    <row r="5" spans="1:6" ht="12">
      <c r="A5" s="12"/>
      <c r="B5" s="12"/>
      <c r="C5" s="12"/>
      <c r="D5" s="12" t="s">
        <v>6</v>
      </c>
      <c r="E5" s="12" t="s">
        <v>7</v>
      </c>
      <c r="F5" s="12" t="s">
        <v>8</v>
      </c>
    </row>
    <row r="6" spans="1:6" ht="12.75">
      <c r="A6" s="14" t="s">
        <v>9</v>
      </c>
      <c r="B6" s="15" t="s">
        <v>10</v>
      </c>
      <c r="C6" s="16"/>
      <c r="D6" s="17"/>
      <c r="E6" s="18"/>
      <c r="F6" s="17">
        <f>SUM(F7:F15)</f>
        <v>381.11</v>
      </c>
    </row>
    <row r="7" spans="1:6" ht="12.75">
      <c r="A7" s="19">
        <v>1</v>
      </c>
      <c r="B7" s="20" t="s">
        <v>11</v>
      </c>
      <c r="C7" s="21" t="s">
        <v>12</v>
      </c>
      <c r="D7" s="22">
        <v>209.4</v>
      </c>
      <c r="E7" s="23">
        <v>500</v>
      </c>
      <c r="F7" s="24">
        <f aca="true" t="shared" si="0" ref="F7:F15">TRUNC(D7*E7/10000,2)</f>
        <v>10.47</v>
      </c>
    </row>
    <row r="8" spans="1:6" ht="12.75">
      <c r="A8" s="19">
        <v>2</v>
      </c>
      <c r="B8" s="20" t="s">
        <v>13</v>
      </c>
      <c r="C8" s="21" t="s">
        <v>14</v>
      </c>
      <c r="D8" s="25">
        <v>4764</v>
      </c>
      <c r="E8" s="23">
        <v>240</v>
      </c>
      <c r="F8" s="24">
        <f t="shared" si="0"/>
        <v>114.33</v>
      </c>
    </row>
    <row r="9" spans="1:6" ht="12.75">
      <c r="A9" s="19">
        <v>3</v>
      </c>
      <c r="B9" s="20" t="s">
        <v>15</v>
      </c>
      <c r="C9" s="21" t="s">
        <v>14</v>
      </c>
      <c r="D9" s="25">
        <v>86</v>
      </c>
      <c r="E9" s="23">
        <v>245</v>
      </c>
      <c r="F9" s="24">
        <f t="shared" si="0"/>
        <v>2.1</v>
      </c>
    </row>
    <row r="10" spans="1:6" ht="12.75">
      <c r="A10" s="19">
        <v>4</v>
      </c>
      <c r="B10" s="20" t="s">
        <v>16</v>
      </c>
      <c r="C10" s="21" t="s">
        <v>17</v>
      </c>
      <c r="D10" s="26">
        <v>1005</v>
      </c>
      <c r="E10" s="23">
        <v>240</v>
      </c>
      <c r="F10" s="24">
        <f t="shared" si="0"/>
        <v>24.12</v>
      </c>
    </row>
    <row r="11" spans="1:6" ht="12.75">
      <c r="A11" s="19">
        <v>5</v>
      </c>
      <c r="B11" s="20" t="s">
        <v>18</v>
      </c>
      <c r="C11" s="21" t="s">
        <v>14</v>
      </c>
      <c r="D11" s="25">
        <v>60</v>
      </c>
      <c r="E11" s="23">
        <v>400</v>
      </c>
      <c r="F11" s="24">
        <f t="shared" si="0"/>
        <v>2.4</v>
      </c>
    </row>
    <row r="12" spans="1:6" ht="12.75">
      <c r="A12" s="19">
        <v>6</v>
      </c>
      <c r="B12" s="20" t="s">
        <v>19</v>
      </c>
      <c r="C12" s="21" t="s">
        <v>14</v>
      </c>
      <c r="D12" s="26">
        <v>1230</v>
      </c>
      <c r="E12" s="23">
        <v>220</v>
      </c>
      <c r="F12" s="24">
        <f t="shared" si="0"/>
        <v>27.06</v>
      </c>
    </row>
    <row r="13" spans="1:6" ht="12.75">
      <c r="A13" s="27">
        <v>7</v>
      </c>
      <c r="B13" s="20" t="s">
        <v>20</v>
      </c>
      <c r="C13" s="28" t="s">
        <v>17</v>
      </c>
      <c r="D13" s="25">
        <v>560</v>
      </c>
      <c r="E13" s="23">
        <v>550</v>
      </c>
      <c r="F13" s="24">
        <f t="shared" si="0"/>
        <v>30.8</v>
      </c>
    </row>
    <row r="14" spans="1:6" ht="12.75">
      <c r="A14" s="27">
        <v>8</v>
      </c>
      <c r="B14" s="20" t="s">
        <v>21</v>
      </c>
      <c r="C14" s="28" t="s">
        <v>22</v>
      </c>
      <c r="D14" s="25">
        <v>1</v>
      </c>
      <c r="E14" s="23">
        <v>1048300</v>
      </c>
      <c r="F14" s="24">
        <f t="shared" si="0"/>
        <v>104.83</v>
      </c>
    </row>
    <row r="15" spans="1:6" ht="12.75">
      <c r="A15" s="27">
        <v>9</v>
      </c>
      <c r="B15" s="20" t="s">
        <v>23</v>
      </c>
      <c r="C15" s="28" t="s">
        <v>24</v>
      </c>
      <c r="D15" s="25">
        <v>1</v>
      </c>
      <c r="E15" s="23">
        <v>650000</v>
      </c>
      <c r="F15" s="24">
        <f t="shared" si="0"/>
        <v>65</v>
      </c>
    </row>
    <row r="16" spans="1:6" ht="12.75">
      <c r="A16" s="29" t="s">
        <v>25</v>
      </c>
      <c r="B16" s="30" t="s">
        <v>26</v>
      </c>
      <c r="C16" s="31"/>
      <c r="D16" s="17"/>
      <c r="E16" s="17"/>
      <c r="F16" s="17">
        <f>SUM(F17)</f>
        <v>2418.49</v>
      </c>
    </row>
    <row r="17" spans="1:6" ht="12.75">
      <c r="A17" s="27">
        <v>1</v>
      </c>
      <c r="B17" s="20" t="s">
        <v>27</v>
      </c>
      <c r="C17" s="21" t="s">
        <v>17</v>
      </c>
      <c r="D17" s="25">
        <v>105152</v>
      </c>
      <c r="E17" s="32">
        <v>230</v>
      </c>
      <c r="F17" s="24">
        <f>TRUNC(D17*E17/10000,2)</f>
        <v>2418.49</v>
      </c>
    </row>
    <row r="18" spans="1:6" ht="14.25">
      <c r="A18" s="29" t="s">
        <v>28</v>
      </c>
      <c r="B18" s="30" t="s">
        <v>29</v>
      </c>
      <c r="C18" s="33"/>
      <c r="D18" s="34"/>
      <c r="E18" s="35"/>
      <c r="F18" s="17">
        <f>F19</f>
        <v>45</v>
      </c>
    </row>
    <row r="19" spans="1:6" ht="12.75">
      <c r="A19" s="27">
        <v>1</v>
      </c>
      <c r="B19" s="20" t="s">
        <v>30</v>
      </c>
      <c r="C19" s="36" t="s">
        <v>22</v>
      </c>
      <c r="D19" s="25">
        <v>1</v>
      </c>
      <c r="E19" s="32">
        <v>450000</v>
      </c>
      <c r="F19" s="24">
        <f>TRUNC(D19*E19/10000,2)</f>
        <v>45</v>
      </c>
    </row>
    <row r="20" spans="1:6" ht="12.75">
      <c r="A20" s="14" t="s">
        <v>31</v>
      </c>
      <c r="B20" s="15" t="s">
        <v>32</v>
      </c>
      <c r="C20" s="16"/>
      <c r="D20" s="17"/>
      <c r="E20" s="18"/>
      <c r="F20" s="17">
        <v>87</v>
      </c>
    </row>
    <row r="21" spans="1:6" ht="12.75">
      <c r="A21" s="37" t="s">
        <v>33</v>
      </c>
      <c r="B21" s="38"/>
      <c r="C21" s="16"/>
      <c r="D21" s="17"/>
      <c r="E21" s="18"/>
      <c r="F21" s="17">
        <f>SUM(F6,F20,F16,F18)</f>
        <v>2931.6</v>
      </c>
    </row>
  </sheetData>
  <sheetProtection/>
  <mergeCells count="6">
    <mergeCell ref="A2:F2"/>
    <mergeCell ref="D4:F4"/>
    <mergeCell ref="A21:B21"/>
    <mergeCell ref="A4:A5"/>
    <mergeCell ref="B4:B5"/>
    <mergeCell ref="C4:C5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yq.Zhang</cp:lastModifiedBy>
  <dcterms:created xsi:type="dcterms:W3CDTF">2021-06-28T07:03:34Z</dcterms:created>
  <dcterms:modified xsi:type="dcterms:W3CDTF">2023-12-26T01:56:23Z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E992D8AFBFC64277B5D36C3402A83345_13</vt:lpwstr>
  </property>
</Properties>
</file>