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<sst xmlns="http://schemas.openxmlformats.org/spreadsheetml/2006/main" count="44" uniqueCount="38">
  <si>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附件</t>
  </si>
  <si>
    <t>青浦区金泽镇南新村设施菜田建设项目投资明细表</t>
  </si>
  <si>
    <t>序 号</t>
  </si>
  <si>
    <t>实施内容</t>
  </si>
  <si>
    <t>单位</t>
  </si>
  <si>
    <t>审定金额</t>
  </si>
  <si>
    <t>数量（工程量）</t>
  </si>
  <si>
    <t>单价(元)</t>
  </si>
  <si>
    <t>投资额（万元）</t>
  </si>
  <si>
    <t>一</t>
  </si>
  <si>
    <t>基础设施</t>
  </si>
  <si>
    <t>土地平整</t>
  </si>
  <si>
    <t>亩</t>
  </si>
  <si>
    <t>新建水泥明沟</t>
  </si>
  <si>
    <t>m</t>
  </si>
  <si>
    <t>过沟板</t>
  </si>
  <si>
    <t>块</t>
  </si>
  <si>
    <t>穿路涵管</t>
  </si>
  <si>
    <t>座</t>
  </si>
  <si>
    <t>排水沟入河口</t>
  </si>
  <si>
    <t>泵站更新改造</t>
  </si>
  <si>
    <t>供配电设施</t>
  </si>
  <si>
    <t>套</t>
  </si>
  <si>
    <t>围栏</t>
  </si>
  <si>
    <t>二</t>
  </si>
  <si>
    <t>生产设施设备</t>
  </si>
  <si>
    <t>新建GSW8440连栋温室</t>
  </si>
  <si>
    <t>㎡</t>
  </si>
  <si>
    <t>水肥一体化及灌溉控制系统</t>
  </si>
  <si>
    <t>三</t>
  </si>
  <si>
    <t>辅助设施</t>
  </si>
  <si>
    <t>农产废弃物处理系统</t>
  </si>
  <si>
    <t>农残检测设备</t>
  </si>
  <si>
    <t>杀虫灯</t>
  </si>
  <si>
    <t>只</t>
  </si>
  <si>
    <t>四</t>
  </si>
  <si>
    <t>二类费用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</si>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</sst>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.0_);[Red]\(0.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仿宋_GB2312"/>
      <family val="3"/>
    </font>
    <font>
      <b/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b/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2"/>
      <name val="Calibri"/>
      <family val="0"/>
    </font>
    <font>
      <sz val="10"/>
      <color theme="1"/>
      <name val="宋体"/>
      <family val="0"/>
    </font>
    <font>
      <b/>
      <sz val="9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b/>
      <sz val="10"/>
      <color theme="1"/>
      <name val="仿宋_GB2312"/>
      <family val="3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Font="1" applyAlignment="1">
      <alignment/>
    </xf>
    <xf numFmtId="0" fontId="52" fillId="0" borderId="0" xfId="0" applyNumberFormat="1" applyFont="1" applyFill="1" applyAlignment="1">
      <alignment horizontal="center" vertical="center"/>
    </xf>
    <xf numFmtId="0" fontId="52" fillId="0" borderId="0" xfId="64" applyFont="1" applyFill="1" applyAlignment="1">
      <alignment horizontal="center" vertical="center" wrapText="1"/>
      <protection/>
    </xf>
    <xf numFmtId="0" fontId="52" fillId="0" borderId="0" xfId="64" applyFont="1" applyFill="1" applyAlignment="1">
      <alignment horizontal="center" vertical="center"/>
      <protection/>
    </xf>
    <xf numFmtId="176" fontId="52" fillId="0" borderId="0" xfId="64" applyNumberFormat="1" applyFont="1" applyFill="1" applyAlignment="1">
      <alignment horizontal="center" vertical="center"/>
      <protection/>
    </xf>
    <xf numFmtId="0" fontId="52" fillId="0" borderId="0" xfId="64" applyFont="1" applyFill="1" applyBorder="1" applyAlignment="1">
      <alignment horizontal="left" vertical="center"/>
      <protection/>
    </xf>
    <xf numFmtId="0" fontId="53" fillId="0" borderId="0" xfId="64" applyFont="1" applyFill="1" applyAlignment="1">
      <alignment horizontal="left" vertical="center"/>
      <protection/>
    </xf>
    <xf numFmtId="0" fontId="54" fillId="0" borderId="0" xfId="0" applyNumberFormat="1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NumberFormat="1" applyFont="1" applyFill="1" applyAlignment="1">
      <alignment horizontal="center" vertical="center"/>
    </xf>
    <xf numFmtId="177" fontId="55" fillId="0" borderId="0" xfId="0" applyNumberFormat="1" applyFont="1" applyFill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178" fontId="6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9" xfId="15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176" fontId="58" fillId="0" borderId="9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178" fontId="11" fillId="0" borderId="9" xfId="0" applyNumberFormat="1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178" fontId="58" fillId="0" borderId="9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 wrapText="1"/>
    </xf>
    <xf numFmtId="178" fontId="11" fillId="0" borderId="9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5.8515625" style="2" customWidth="1"/>
    <col min="2" max="2" width="35.28125" style="3" customWidth="1"/>
    <col min="3" max="3" width="5.00390625" style="3" customWidth="1"/>
    <col min="4" max="4" width="13.00390625" style="4" customWidth="1"/>
    <col min="5" max="6" width="13.421875" style="3" customWidth="1"/>
    <col min="7" max="7" width="20.7109375" style="5" customWidth="1"/>
    <col min="8" max="8" width="13.421875" style="6" customWidth="1"/>
    <col min="9" max="16384" width="9.00390625" style="3" customWidth="1"/>
  </cols>
  <sheetData>
    <row r="1" s="1" customFormat="1" ht="12">
      <c r="A1" s="1" t="s">
        <v>0</v>
      </c>
    </row>
    <row r="2" spans="1:6" ht="14.25">
      <c r="A2" s="7" t="s">
        <v>1</v>
      </c>
      <c r="B2" s="7"/>
      <c r="C2" s="7"/>
      <c r="D2" s="7"/>
      <c r="E2" s="7"/>
      <c r="F2" s="7"/>
    </row>
    <row r="3" spans="1:6" ht="12">
      <c r="A3" s="8"/>
      <c r="B3" s="9"/>
      <c r="C3" s="8"/>
      <c r="D3" s="10"/>
      <c r="E3" s="10"/>
      <c r="F3" s="11"/>
    </row>
    <row r="4" spans="1:6" ht="12">
      <c r="A4" s="12" t="s">
        <v>2</v>
      </c>
      <c r="B4" s="12" t="s">
        <v>3</v>
      </c>
      <c r="C4" s="12" t="s">
        <v>4</v>
      </c>
      <c r="D4" s="13" t="s">
        <v>5</v>
      </c>
      <c r="E4" s="13"/>
      <c r="F4" s="13"/>
    </row>
    <row r="5" spans="1:6" ht="12">
      <c r="A5" s="12"/>
      <c r="B5" s="12"/>
      <c r="C5" s="12"/>
      <c r="D5" s="12" t="s">
        <v>6</v>
      </c>
      <c r="E5" s="12" t="s">
        <v>7</v>
      </c>
      <c r="F5" s="12" t="s">
        <v>8</v>
      </c>
    </row>
    <row r="6" spans="1:6" ht="12.75">
      <c r="A6" s="14" t="s">
        <v>9</v>
      </c>
      <c r="B6" s="15" t="s">
        <v>10</v>
      </c>
      <c r="C6" s="16"/>
      <c r="D6" s="17"/>
      <c r="E6" s="18"/>
      <c r="F6" s="17">
        <f>SUM(F7:F14)</f>
        <v>281.62</v>
      </c>
    </row>
    <row r="7" spans="1:6" ht="12.75">
      <c r="A7" s="19">
        <v>1</v>
      </c>
      <c r="B7" s="20" t="s">
        <v>11</v>
      </c>
      <c r="C7" s="21" t="s">
        <v>12</v>
      </c>
      <c r="D7" s="22">
        <v>120</v>
      </c>
      <c r="E7" s="23">
        <v>500</v>
      </c>
      <c r="F7" s="24">
        <f aca="true" t="shared" si="0" ref="F7:F14">TRUNC(D7*E7/10000,2)</f>
        <v>6</v>
      </c>
    </row>
    <row r="8" spans="1:6" ht="12.75">
      <c r="A8" s="19">
        <v>2</v>
      </c>
      <c r="B8" s="20" t="s">
        <v>13</v>
      </c>
      <c r="C8" s="21" t="s">
        <v>14</v>
      </c>
      <c r="D8" s="22">
        <v>4216</v>
      </c>
      <c r="E8" s="23">
        <v>240</v>
      </c>
      <c r="F8" s="24">
        <f t="shared" si="0"/>
        <v>101.18</v>
      </c>
    </row>
    <row r="9" spans="1:6" ht="12.75">
      <c r="A9" s="19">
        <v>3</v>
      </c>
      <c r="B9" s="20" t="s">
        <v>15</v>
      </c>
      <c r="C9" s="21" t="s">
        <v>16</v>
      </c>
      <c r="D9" s="22">
        <v>22</v>
      </c>
      <c r="E9" s="24">
        <v>1204.93</v>
      </c>
      <c r="F9" s="24">
        <f t="shared" si="0"/>
        <v>2.65</v>
      </c>
    </row>
    <row r="10" spans="1:6" ht="12.75">
      <c r="A10" s="19">
        <v>4</v>
      </c>
      <c r="B10" s="20" t="s">
        <v>17</v>
      </c>
      <c r="C10" s="21" t="s">
        <v>18</v>
      </c>
      <c r="D10" s="25">
        <v>37</v>
      </c>
      <c r="E10" s="23">
        <v>3000</v>
      </c>
      <c r="F10" s="24">
        <f t="shared" si="0"/>
        <v>11.1</v>
      </c>
    </row>
    <row r="11" spans="1:6" ht="12.75">
      <c r="A11" s="19">
        <v>5</v>
      </c>
      <c r="B11" s="20" t="s">
        <v>19</v>
      </c>
      <c r="C11" s="21" t="s">
        <v>18</v>
      </c>
      <c r="D11" s="22">
        <v>11</v>
      </c>
      <c r="E11" s="23">
        <v>3860</v>
      </c>
      <c r="F11" s="24">
        <f t="shared" si="0"/>
        <v>4.24</v>
      </c>
    </row>
    <row r="12" spans="1:6" ht="12.75">
      <c r="A12" s="19">
        <v>6</v>
      </c>
      <c r="B12" s="20" t="s">
        <v>20</v>
      </c>
      <c r="C12" s="21" t="s">
        <v>18</v>
      </c>
      <c r="D12" s="26">
        <v>2</v>
      </c>
      <c r="E12" s="23">
        <v>150000</v>
      </c>
      <c r="F12" s="24">
        <f t="shared" si="0"/>
        <v>30</v>
      </c>
    </row>
    <row r="13" spans="1:6" ht="12.75">
      <c r="A13" s="19">
        <v>7</v>
      </c>
      <c r="B13" s="20" t="s">
        <v>21</v>
      </c>
      <c r="C13" s="27" t="s">
        <v>22</v>
      </c>
      <c r="D13" s="26">
        <v>1</v>
      </c>
      <c r="E13" s="28">
        <v>912528.3</v>
      </c>
      <c r="F13" s="24">
        <f t="shared" si="0"/>
        <v>91.25</v>
      </c>
    </row>
    <row r="14" spans="1:6" ht="12.75">
      <c r="A14" s="29">
        <v>8</v>
      </c>
      <c r="B14" s="20" t="s">
        <v>23</v>
      </c>
      <c r="C14" s="30" t="s">
        <v>14</v>
      </c>
      <c r="D14" s="22">
        <v>1600</v>
      </c>
      <c r="E14" s="23">
        <v>220</v>
      </c>
      <c r="F14" s="24">
        <f t="shared" si="0"/>
        <v>35.2</v>
      </c>
    </row>
    <row r="15" spans="1:6" ht="12.75">
      <c r="A15" s="31" t="s">
        <v>24</v>
      </c>
      <c r="B15" s="32" t="s">
        <v>25</v>
      </c>
      <c r="C15" s="33"/>
      <c r="D15" s="17"/>
      <c r="E15" s="17"/>
      <c r="F15" s="17">
        <f>SUM(F16:F17)</f>
        <v>2651.1800000000003</v>
      </c>
    </row>
    <row r="16" spans="1:6" ht="12.75">
      <c r="A16" s="29">
        <v>1</v>
      </c>
      <c r="B16" s="20" t="s">
        <v>26</v>
      </c>
      <c r="C16" s="21" t="s">
        <v>27</v>
      </c>
      <c r="D16" s="22">
        <v>107840</v>
      </c>
      <c r="E16" s="34">
        <v>230</v>
      </c>
      <c r="F16" s="24">
        <f aca="true" t="shared" si="1" ref="F16:F21">TRUNC(D16*E16/10000,2)</f>
        <v>2480.32</v>
      </c>
    </row>
    <row r="17" spans="1:6" ht="12.75">
      <c r="A17" s="29">
        <v>2</v>
      </c>
      <c r="B17" s="20" t="s">
        <v>28</v>
      </c>
      <c r="C17" s="27" t="s">
        <v>22</v>
      </c>
      <c r="D17" s="22">
        <v>1</v>
      </c>
      <c r="E17" s="35">
        <v>1708602.78</v>
      </c>
      <c r="F17" s="24">
        <f t="shared" si="1"/>
        <v>170.86</v>
      </c>
    </row>
    <row r="18" spans="1:6" ht="12.75">
      <c r="A18" s="31" t="s">
        <v>29</v>
      </c>
      <c r="B18" s="32" t="s">
        <v>30</v>
      </c>
      <c r="C18" s="36"/>
      <c r="D18" s="37"/>
      <c r="E18" s="38"/>
      <c r="F18" s="17">
        <f>SUM(F19:F21)</f>
        <v>23.03</v>
      </c>
    </row>
    <row r="19" spans="1:6" ht="12.75">
      <c r="A19" s="29">
        <v>1</v>
      </c>
      <c r="B19" s="20" t="s">
        <v>31</v>
      </c>
      <c r="C19" s="27" t="s">
        <v>22</v>
      </c>
      <c r="D19" s="22">
        <v>1</v>
      </c>
      <c r="E19" s="34">
        <v>183100</v>
      </c>
      <c r="F19" s="24">
        <f t="shared" si="1"/>
        <v>18.31</v>
      </c>
    </row>
    <row r="20" spans="1:6" ht="12.75">
      <c r="A20" s="29">
        <v>2</v>
      </c>
      <c r="B20" s="20" t="s">
        <v>32</v>
      </c>
      <c r="C20" s="27" t="s">
        <v>22</v>
      </c>
      <c r="D20" s="22">
        <v>1</v>
      </c>
      <c r="E20" s="34">
        <v>36000</v>
      </c>
      <c r="F20" s="24">
        <f t="shared" si="1"/>
        <v>3.6</v>
      </c>
    </row>
    <row r="21" spans="1:6" ht="12.75">
      <c r="A21" s="29">
        <v>3</v>
      </c>
      <c r="B21" s="20" t="s">
        <v>33</v>
      </c>
      <c r="C21" s="27" t="s">
        <v>34</v>
      </c>
      <c r="D21" s="22">
        <v>4</v>
      </c>
      <c r="E21" s="34">
        <v>2800</v>
      </c>
      <c r="F21" s="24">
        <f t="shared" si="1"/>
        <v>1.12</v>
      </c>
    </row>
    <row r="22" spans="1:6" ht="12.75">
      <c r="A22" s="19" t="s">
        <v>35</v>
      </c>
      <c r="B22" s="15" t="s">
        <v>36</v>
      </c>
      <c r="C22" s="16"/>
      <c r="D22" s="17"/>
      <c r="E22" s="18"/>
      <c r="F22" s="17">
        <v>186.84</v>
      </c>
    </row>
    <row r="23" spans="1:6" ht="12.75">
      <c r="A23" s="39" t="s">
        <v>37</v>
      </c>
      <c r="B23" s="40"/>
      <c r="C23" s="16"/>
      <c r="D23" s="17"/>
      <c r="E23" s="18"/>
      <c r="F23" s="17">
        <f>SUM(F6,F22,F15,F18)</f>
        <v>3142.6700000000005</v>
      </c>
    </row>
  </sheetData>
  <sheetProtection/>
  <mergeCells count="6">
    <mergeCell ref="A2:F2"/>
    <mergeCell ref="D4:F4"/>
    <mergeCell ref="A23:B23"/>
    <mergeCell ref="A4:A5"/>
    <mergeCell ref="B4:B5"/>
    <mergeCell ref="C4:C5"/>
  </mergeCells>
  <printOptions/>
  <pageMargins left="0.56" right="0.56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张妍琼</dc:creator>
  <cp:keywords/>
  <dc:description/>
  <cp:lastModifiedBy>yq.Zhang</cp:lastModifiedBy>
  <dcterms:created xsi:type="dcterms:W3CDTF">2021-06-28T07:03:34Z</dcterms:created>
  <dcterms:modified xsi:type="dcterms:W3CDTF">2023-12-15T03:21:24Z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95D310DD28E741FA94F95F29C92C42E1_12</vt:lpwstr>
  </property>
</Properties>
</file>