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470"/>
  </bookViews>
  <sheets>
    <sheet name="崇明区" sheetId="5" r:id="rId1"/>
  </sheets>
  <calcPr calcId="144525" concurrentCalc="0"/>
</workbook>
</file>

<file path=xl/sharedStrings.xml><?xml version="1.0" encoding="utf-8"?>
<sst xmlns="http://schemas.openxmlformats.org/spreadsheetml/2006/main" count="108" uniqueCount="67">
  <si>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：</t>
    </r>
  </si>
  <si>
    <t>嘉定区南翔镇高标准设施菜田建设项目投资明细表</t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</si>
  <si>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</si>
  <si>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建设内容</t>
    </r>
  </si>
  <si>
    <r>
      <rPr>
        <b/>
        <sz val="10"/>
        <color rgb="FF000000"/>
        <rFont val="宋体"/>
        <charset val="134"/>
      </rPr>
      <t>单位</t>
    </r>
  </si>
  <si>
    <r>
      <rPr>
        <b/>
        <sz val="10"/>
        <color rgb="FF000000"/>
        <rFont val="宋体"/>
        <charset val="134"/>
      </rPr>
      <t>批复金额</t>
    </r>
  </si>
  <si>
    <r>
      <rPr>
        <b/>
        <sz val="10"/>
        <color rgb="FF000000"/>
        <rFont val="宋体"/>
        <charset val="134"/>
      </rPr>
      <t>市级财政（万元）</t>
    </r>
  </si>
  <si>
    <r>
      <rPr>
        <b/>
        <sz val="10"/>
        <color rgb="FF000000"/>
        <rFont val="宋体"/>
        <charset val="134"/>
      </rPr>
      <t>区级财政（万元）</t>
    </r>
  </si>
  <si>
    <r>
      <rPr>
        <b/>
        <sz val="10"/>
        <color rgb="FF000000"/>
        <rFont val="宋体"/>
        <charset val="134"/>
      </rPr>
      <t>自筹资金（万元）</t>
    </r>
  </si>
  <si>
    <r>
      <rPr>
        <b/>
        <sz val="10"/>
        <color rgb="FF000000"/>
        <rFont val="宋体"/>
        <charset val="134"/>
      </rPr>
      <t>数量</t>
    </r>
  </si>
  <si>
    <r>
      <rPr>
        <b/>
        <sz val="10"/>
        <color rgb="FF000000"/>
        <rFont val="宋体"/>
        <charset val="134"/>
      </rPr>
      <t>投资额（万元）</t>
    </r>
  </si>
  <si>
    <t>一</t>
  </si>
  <si>
    <t>基础设施</t>
  </si>
  <si>
    <t>土地平整</t>
  </si>
  <si>
    <t>亩</t>
  </si>
  <si>
    <t>新建水泥明沟</t>
  </si>
  <si>
    <t>m</t>
  </si>
  <si>
    <t>新建棚头0.9米宽生产步道</t>
  </si>
  <si>
    <t>㎡</t>
  </si>
  <si>
    <t>水泥过沟板1（单体棚）</t>
  </si>
  <si>
    <t>块</t>
  </si>
  <si>
    <t>水泥过沟板2（连栋棚）</t>
  </si>
  <si>
    <t>穿路涵管</t>
  </si>
  <si>
    <t>入河口</t>
  </si>
  <si>
    <t>个</t>
  </si>
  <si>
    <t>新建泵房（土建）</t>
  </si>
  <si>
    <t>座</t>
  </si>
  <si>
    <t>泵房改造（土建）</t>
  </si>
  <si>
    <t>园区农电线路</t>
  </si>
  <si>
    <t>项</t>
  </si>
  <si>
    <t>二</t>
  </si>
  <si>
    <t>生产设施设备</t>
  </si>
  <si>
    <t>金属围栏（含彩钢板）</t>
  </si>
  <si>
    <t>GP-C832Z单体棚（宜机化）</t>
  </si>
  <si>
    <t>GSW8435连栋薄膜温室</t>
  </si>
  <si>
    <t>GSW8440连栋薄膜温室
（废弃物处理避雨棚）</t>
  </si>
  <si>
    <t>水肥一体化灌溉系统</t>
  </si>
  <si>
    <t>套</t>
  </si>
  <si>
    <t>农业废弃物处理系统</t>
  </si>
  <si>
    <t>杀虫灯</t>
  </si>
  <si>
    <r>
      <rPr>
        <b/>
        <sz val="10"/>
        <rFont val="宋体"/>
        <charset val="134"/>
      </rPr>
      <t>三</t>
    </r>
  </si>
  <si>
    <r>
      <rPr>
        <b/>
        <sz val="10"/>
        <rFont val="宋体"/>
        <charset val="134"/>
      </rPr>
      <t>二类费用</t>
    </r>
  </si>
  <si>
    <t>合计</t>
  </si>
  <si>
    <r>
      <rPr>
        <sz val="12"/>
        <color theme="1"/>
        <rFont val="宋体"/>
        <charset val="134"/>
      </rPr>
      <t>附件</t>
    </r>
    <r>
      <rPr>
        <b/>
        <sz val="12"/>
        <color rgb="FF000000"/>
        <rFont val="Times New Roman"/>
        <charset val="134"/>
      </rPr>
      <t>2</t>
    </r>
    <r>
      <rPr>
        <b/>
        <sz val="12"/>
        <color rgb="FF000000"/>
        <rFont val="宋体"/>
        <charset val="134"/>
      </rPr>
      <t>：</t>
    </r>
  </si>
  <si>
    <t>江桥镇火线村高标准设施蔬菜建设项目投资明细表</t>
  </si>
  <si>
    <t>设施设备建设</t>
  </si>
  <si>
    <t>水泥道路</t>
  </si>
  <si>
    <t>0.9M水泥明沟</t>
  </si>
  <si>
    <t>排水口闸门</t>
  </si>
  <si>
    <t>明沟入河口</t>
  </si>
  <si>
    <t>穿路涵（0.9m明沟）</t>
  </si>
  <si>
    <t>泵站</t>
  </si>
  <si>
    <t>进水池</t>
  </si>
  <si>
    <t>明沟过道板</t>
  </si>
  <si>
    <t>设备采购</t>
  </si>
  <si>
    <t>1</t>
  </si>
  <si>
    <t>GSW8430连栋温室</t>
  </si>
  <si>
    <t>GP-C832Z单体大棚</t>
  </si>
  <si>
    <t>3</t>
  </si>
  <si>
    <t>灌溉系统</t>
  </si>
  <si>
    <t>电力设施</t>
  </si>
  <si>
    <t>5</t>
  </si>
  <si>
    <t>围栏</t>
  </si>
  <si>
    <t>电动伸缩门</t>
  </si>
  <si>
    <t>7</t>
  </si>
  <si>
    <t>蔬菜废弃物处理系统</t>
  </si>
  <si>
    <t>太阳能杀虫灯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</si>
</sst>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5" fillId="21" borderId="1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9" fillId="32" borderId="15" applyNumberFormat="false" applyAlignment="false" applyProtection="false">
      <alignment vertical="center"/>
    </xf>
    <xf numFmtId="0" fontId="22" fillId="21" borderId="13" applyNumberFormat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8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76" fontId="5" fillId="0" borderId="5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4" fillId="0" borderId="6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/>
    </xf>
    <xf numFmtId="176" fontId="6" fillId="0" borderId="5" xfId="0" applyNumberFormat="true" applyFont="true" applyFill="true" applyBorder="true" applyAlignment="true">
      <alignment horizontal="center" vertical="center"/>
    </xf>
    <xf numFmtId="176" fontId="5" fillId="0" borderId="7" xfId="0" applyNumberFormat="true" applyFont="true" applyBorder="true" applyAlignment="true">
      <alignment horizontal="center" vertical="center"/>
    </xf>
    <xf numFmtId="176" fontId="5" fillId="0" borderId="4" xfId="0" applyNumberFormat="true" applyFont="true" applyBorder="true" applyAlignment="true">
      <alignment horizontal="center" vertical="center"/>
    </xf>
    <xf numFmtId="176" fontId="5" fillId="0" borderId="4" xfId="0" applyNumberFormat="true" applyFont="true" applyBorder="true" applyAlignment="true">
      <alignment vertical="center"/>
    </xf>
    <xf numFmtId="176" fontId="4" fillId="0" borderId="5" xfId="0" applyNumberFormat="true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176" fontId="9" fillId="0" borderId="5" xfId="0" applyNumberFormat="true" applyFont="true" applyBorder="true" applyAlignment="true">
      <alignment horizontal="center" vertical="center" wrapText="true"/>
    </xf>
    <xf numFmtId="176" fontId="4" fillId="0" borderId="7" xfId="0" applyNumberFormat="true" applyFont="true" applyBorder="true" applyAlignment="true">
      <alignment horizontal="center" vertical="center" wrapText="true"/>
    </xf>
    <xf numFmtId="176" fontId="4" fillId="0" borderId="4" xfId="0" applyNumberFormat="true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/>
    </xf>
  </cellXfs>
  <cellStyles count="54">
    <cellStyle name="常规" xfId="0" builtinId="0"/>
    <cellStyle name="常规 2 2 2 2 2" xfId="1"/>
    <cellStyle name="常规 14" xfId="2"/>
    <cellStyle name="常规_崖门航道概算总表（审查后改）" xfId="3"/>
    <cellStyle name="常规 8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25" workbookViewId="0">
      <selection activeCell="B51" sqref="B51"/>
    </sheetView>
  </sheetViews>
  <sheetFormatPr defaultColWidth="9" defaultRowHeight="13.5" outlineLevelCol="7"/>
  <cols>
    <col min="1" max="1" width="7.5" customWidth="true"/>
    <col min="2" max="2" width="26.25" customWidth="true"/>
    <col min="3" max="3" width="6.875" customWidth="true"/>
    <col min="7" max="7" width="11.425" customWidth="true"/>
  </cols>
  <sheetData>
    <row r="1" ht="14.25" spans="1:8">
      <c r="A1" s="1" t="s">
        <v>0</v>
      </c>
      <c r="B1" s="2"/>
      <c r="C1" s="2"/>
      <c r="D1" s="2"/>
      <c r="E1" s="2"/>
      <c r="F1" s="19"/>
      <c r="G1" s="19"/>
      <c r="H1" s="19"/>
    </row>
    <row r="2" ht="20.25" spans="1:8">
      <c r="A2" s="3" t="s">
        <v>1</v>
      </c>
      <c r="B2" s="3"/>
      <c r="C2" s="3"/>
      <c r="D2" s="3"/>
      <c r="E2" s="3"/>
      <c r="F2" s="3"/>
      <c r="G2" s="3"/>
      <c r="H2" s="3"/>
    </row>
    <row r="3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20"/>
      <c r="F3" s="4" t="s">
        <v>6</v>
      </c>
      <c r="G3" s="4" t="s">
        <v>7</v>
      </c>
      <c r="H3" s="4" t="s">
        <v>8</v>
      </c>
    </row>
    <row r="4" ht="24" spans="1:8">
      <c r="A4" s="6"/>
      <c r="B4" s="6"/>
      <c r="C4" s="6"/>
      <c r="D4" s="7" t="s">
        <v>9</v>
      </c>
      <c r="E4" s="7" t="s">
        <v>10</v>
      </c>
      <c r="F4" s="6"/>
      <c r="G4" s="6"/>
      <c r="H4" s="6"/>
    </row>
    <row r="5" spans="1:8">
      <c r="A5" s="8" t="s">
        <v>11</v>
      </c>
      <c r="B5" s="9" t="s">
        <v>12</v>
      </c>
      <c r="C5" s="8"/>
      <c r="D5" s="8"/>
      <c r="E5" s="12">
        <v>413.31</v>
      </c>
      <c r="F5" s="12">
        <v>1779.61</v>
      </c>
      <c r="G5" s="21">
        <v>1779.61</v>
      </c>
      <c r="H5" s="21">
        <v>0</v>
      </c>
    </row>
    <row r="6" spans="1:8">
      <c r="A6" s="10">
        <v>1</v>
      </c>
      <c r="B6" s="11" t="s">
        <v>13</v>
      </c>
      <c r="C6" s="10" t="s">
        <v>14</v>
      </c>
      <c r="D6" s="10">
        <v>193.637181409295</v>
      </c>
      <c r="E6" s="22">
        <v>9.68</v>
      </c>
      <c r="F6" s="12"/>
      <c r="G6" s="23"/>
      <c r="H6" s="23"/>
    </row>
    <row r="7" spans="1:8">
      <c r="A7" s="10">
        <v>2</v>
      </c>
      <c r="B7" s="11" t="s">
        <v>15</v>
      </c>
      <c r="C7" s="10" t="s">
        <v>16</v>
      </c>
      <c r="D7" s="10">
        <v>8464</v>
      </c>
      <c r="E7" s="22">
        <v>231.38</v>
      </c>
      <c r="F7" s="12"/>
      <c r="G7" s="23"/>
      <c r="H7" s="23"/>
    </row>
    <row r="8" spans="1:8">
      <c r="A8" s="10">
        <v>3</v>
      </c>
      <c r="B8" s="11" t="s">
        <v>17</v>
      </c>
      <c r="C8" s="10" t="s">
        <v>18</v>
      </c>
      <c r="D8" s="10">
        <v>2440</v>
      </c>
      <c r="E8" s="22">
        <v>57.34</v>
      </c>
      <c r="F8" s="12"/>
      <c r="G8" s="23"/>
      <c r="H8" s="23"/>
    </row>
    <row r="9" spans="1:8">
      <c r="A9" s="10">
        <v>4</v>
      </c>
      <c r="B9" s="11" t="s">
        <v>19</v>
      </c>
      <c r="C9" s="10" t="s">
        <v>20</v>
      </c>
      <c r="D9" s="10">
        <v>30</v>
      </c>
      <c r="E9" s="22">
        <v>7.77</v>
      </c>
      <c r="F9" s="12"/>
      <c r="G9" s="23"/>
      <c r="H9" s="23"/>
    </row>
    <row r="10" spans="1:8">
      <c r="A10" s="10">
        <v>5</v>
      </c>
      <c r="B10" s="11" t="s">
        <v>21</v>
      </c>
      <c r="C10" s="10" t="s">
        <v>20</v>
      </c>
      <c r="D10" s="10">
        <v>77</v>
      </c>
      <c r="E10" s="22">
        <v>9.97</v>
      </c>
      <c r="F10" s="12"/>
      <c r="G10" s="23"/>
      <c r="H10" s="23"/>
    </row>
    <row r="11" spans="1:8">
      <c r="A11" s="10">
        <v>6</v>
      </c>
      <c r="B11" s="11" t="s">
        <v>22</v>
      </c>
      <c r="C11" s="10" t="s">
        <v>16</v>
      </c>
      <c r="D11" s="10">
        <v>40</v>
      </c>
      <c r="E11" s="22">
        <v>3.11</v>
      </c>
      <c r="F11" s="12"/>
      <c r="G11" s="23"/>
      <c r="H11" s="23"/>
    </row>
    <row r="12" spans="1:8">
      <c r="A12" s="10">
        <v>7</v>
      </c>
      <c r="B12" s="11" t="s">
        <v>23</v>
      </c>
      <c r="C12" s="10" t="s">
        <v>24</v>
      </c>
      <c r="D12" s="10">
        <v>29</v>
      </c>
      <c r="E12" s="22">
        <v>10.28</v>
      </c>
      <c r="F12" s="12"/>
      <c r="G12" s="23"/>
      <c r="H12" s="23"/>
    </row>
    <row r="13" spans="1:8">
      <c r="A13" s="10">
        <v>8</v>
      </c>
      <c r="B13" s="11" t="s">
        <v>25</v>
      </c>
      <c r="C13" s="10" t="s">
        <v>26</v>
      </c>
      <c r="D13" s="10">
        <v>1</v>
      </c>
      <c r="E13" s="22">
        <v>9.78</v>
      </c>
      <c r="F13" s="12"/>
      <c r="G13" s="23"/>
      <c r="H13" s="23"/>
    </row>
    <row r="14" spans="1:8">
      <c r="A14" s="10">
        <v>9</v>
      </c>
      <c r="B14" s="11" t="s">
        <v>27</v>
      </c>
      <c r="C14" s="10" t="s">
        <v>26</v>
      </c>
      <c r="D14" s="10">
        <v>2</v>
      </c>
      <c r="E14" s="22">
        <v>4</v>
      </c>
      <c r="F14" s="12"/>
      <c r="G14" s="23"/>
      <c r="H14" s="23"/>
    </row>
    <row r="15" spans="1:8">
      <c r="A15" s="10">
        <v>10</v>
      </c>
      <c r="B15" s="11" t="s">
        <v>28</v>
      </c>
      <c r="C15" s="10" t="s">
        <v>29</v>
      </c>
      <c r="D15" s="10">
        <v>1</v>
      </c>
      <c r="E15" s="22">
        <v>70</v>
      </c>
      <c r="F15" s="12"/>
      <c r="G15" s="23"/>
      <c r="H15" s="23"/>
    </row>
    <row r="16" spans="1:8">
      <c r="A16" s="10" t="s">
        <v>30</v>
      </c>
      <c r="B16" s="9" t="s">
        <v>31</v>
      </c>
      <c r="C16" s="10"/>
      <c r="D16" s="12"/>
      <c r="E16" s="12">
        <v>3044.84</v>
      </c>
      <c r="F16" s="12"/>
      <c r="G16" s="23"/>
      <c r="H16" s="23"/>
    </row>
    <row r="17" spans="1:8">
      <c r="A17" s="10">
        <v>1</v>
      </c>
      <c r="B17" s="11" t="s">
        <v>32</v>
      </c>
      <c r="C17" s="10" t="s">
        <v>16</v>
      </c>
      <c r="D17" s="10">
        <v>3370</v>
      </c>
      <c r="E17" s="22">
        <v>82.56</v>
      </c>
      <c r="F17" s="12"/>
      <c r="G17" s="23"/>
      <c r="H17" s="23"/>
    </row>
    <row r="18" spans="1:8">
      <c r="A18" s="10">
        <v>2</v>
      </c>
      <c r="B18" s="11" t="s">
        <v>33</v>
      </c>
      <c r="C18" s="10" t="s">
        <v>18</v>
      </c>
      <c r="D18" s="10">
        <v>9604</v>
      </c>
      <c r="E18" s="22">
        <v>72.03</v>
      </c>
      <c r="F18" s="12"/>
      <c r="G18" s="23"/>
      <c r="H18" s="23"/>
    </row>
    <row r="19" spans="1:8">
      <c r="A19" s="10">
        <v>3</v>
      </c>
      <c r="B19" s="11" t="s">
        <v>34</v>
      </c>
      <c r="C19" s="10" t="s">
        <v>18</v>
      </c>
      <c r="D19" s="10">
        <v>117792</v>
      </c>
      <c r="E19" s="22">
        <v>2650.32</v>
      </c>
      <c r="F19" s="12"/>
      <c r="G19" s="23"/>
      <c r="H19" s="23"/>
    </row>
    <row r="20" ht="25.5" spans="1:8">
      <c r="A20" s="10">
        <v>4</v>
      </c>
      <c r="B20" s="11" t="s">
        <v>35</v>
      </c>
      <c r="C20" s="10" t="s">
        <v>18</v>
      </c>
      <c r="D20" s="10">
        <v>1760</v>
      </c>
      <c r="E20" s="22">
        <v>27.28</v>
      </c>
      <c r="F20" s="12"/>
      <c r="G20" s="23"/>
      <c r="H20" s="23"/>
    </row>
    <row r="21" spans="1:8">
      <c r="A21" s="10">
        <v>5</v>
      </c>
      <c r="B21" s="11" t="s">
        <v>36</v>
      </c>
      <c r="C21" s="10" t="s">
        <v>37</v>
      </c>
      <c r="D21" s="10">
        <v>1</v>
      </c>
      <c r="E21" s="22">
        <v>156.58</v>
      </c>
      <c r="F21" s="12"/>
      <c r="G21" s="23"/>
      <c r="H21" s="23"/>
    </row>
    <row r="22" spans="1:8">
      <c r="A22" s="10">
        <v>6</v>
      </c>
      <c r="B22" s="11" t="s">
        <v>38</v>
      </c>
      <c r="C22" s="10" t="s">
        <v>37</v>
      </c>
      <c r="D22" s="10">
        <v>1</v>
      </c>
      <c r="E22" s="22">
        <v>46.97</v>
      </c>
      <c r="F22" s="12"/>
      <c r="G22" s="23"/>
      <c r="H22" s="23"/>
    </row>
    <row r="23" spans="1:8">
      <c r="A23" s="10">
        <v>7</v>
      </c>
      <c r="B23" s="11" t="s">
        <v>39</v>
      </c>
      <c r="C23" s="10" t="s">
        <v>37</v>
      </c>
      <c r="D23" s="10">
        <v>26</v>
      </c>
      <c r="E23" s="22">
        <v>9.1</v>
      </c>
      <c r="F23" s="12"/>
      <c r="G23" s="23"/>
      <c r="H23" s="23"/>
    </row>
    <row r="24" spans="1:8">
      <c r="A24" s="8" t="s">
        <v>40</v>
      </c>
      <c r="B24" s="9" t="s">
        <v>41</v>
      </c>
      <c r="C24" s="8"/>
      <c r="D24" s="8"/>
      <c r="E24" s="12">
        <v>101.07</v>
      </c>
      <c r="F24" s="12"/>
      <c r="G24" s="24"/>
      <c r="H24" s="24"/>
    </row>
    <row r="25" spans="1:8">
      <c r="A25" s="13" t="s">
        <v>42</v>
      </c>
      <c r="B25" s="14"/>
      <c r="C25" s="15"/>
      <c r="D25" s="15"/>
      <c r="E25" s="12">
        <f>SUM(E5,E16,E24)</f>
        <v>3559.22</v>
      </c>
      <c r="F25" s="25">
        <f>SUM(F5)</f>
        <v>1779.61</v>
      </c>
      <c r="G25" s="25">
        <f>SUM(G5)</f>
        <v>1779.61</v>
      </c>
      <c r="H25" s="25">
        <f>SUM(H5)</f>
        <v>0</v>
      </c>
    </row>
    <row r="26" spans="1:8">
      <c r="A26" s="16"/>
      <c r="B26" s="16"/>
      <c r="C26" s="16"/>
      <c r="D26" s="16"/>
      <c r="E26" s="16"/>
      <c r="F26" s="16"/>
      <c r="G26" s="16"/>
      <c r="H26" s="16"/>
    </row>
    <row r="27" ht="14.25" spans="1:8">
      <c r="A27" s="1" t="s">
        <v>43</v>
      </c>
      <c r="B27" s="16"/>
      <c r="C27" s="16"/>
      <c r="D27" s="16"/>
      <c r="E27" s="16"/>
      <c r="F27" s="16"/>
      <c r="G27" s="16"/>
      <c r="H27" s="16"/>
    </row>
    <row r="28" ht="20.25" spans="1:8">
      <c r="A28" s="3" t="s">
        <v>44</v>
      </c>
      <c r="B28" s="3"/>
      <c r="C28" s="3"/>
      <c r="D28" s="3"/>
      <c r="E28" s="3"/>
      <c r="F28" s="3"/>
      <c r="G28" s="3"/>
      <c r="H28" s="3"/>
    </row>
    <row r="29" spans="1:8">
      <c r="A29" s="4" t="s">
        <v>2</v>
      </c>
      <c r="B29" s="7" t="s">
        <v>3</v>
      </c>
      <c r="C29" s="7" t="s">
        <v>4</v>
      </c>
      <c r="D29" s="7" t="s">
        <v>5</v>
      </c>
      <c r="E29" s="7"/>
      <c r="F29" s="7" t="s">
        <v>6</v>
      </c>
      <c r="G29" s="7" t="s">
        <v>7</v>
      </c>
      <c r="H29" s="7" t="s">
        <v>8</v>
      </c>
    </row>
    <row r="30" ht="24" spans="1:8">
      <c r="A30" s="6"/>
      <c r="B30" s="7"/>
      <c r="C30" s="7"/>
      <c r="D30" s="7" t="s">
        <v>9</v>
      </c>
      <c r="E30" s="7" t="s">
        <v>10</v>
      </c>
      <c r="F30" s="7"/>
      <c r="G30" s="7"/>
      <c r="H30" s="7"/>
    </row>
    <row r="31" spans="1:8">
      <c r="A31" s="9" t="s">
        <v>11</v>
      </c>
      <c r="B31" s="9" t="s">
        <v>45</v>
      </c>
      <c r="C31" s="9"/>
      <c r="D31" s="9"/>
      <c r="E31" s="26">
        <v>386.23</v>
      </c>
      <c r="F31" s="27">
        <v>1119.38</v>
      </c>
      <c r="G31" s="27">
        <v>1119.39</v>
      </c>
      <c r="H31" s="27">
        <v>0</v>
      </c>
    </row>
    <row r="32" spans="1:8">
      <c r="A32" s="17">
        <v>1</v>
      </c>
      <c r="B32" s="17" t="s">
        <v>46</v>
      </c>
      <c r="C32" s="17" t="s">
        <v>18</v>
      </c>
      <c r="D32" s="17">
        <v>3058.5</v>
      </c>
      <c r="E32" s="28">
        <v>81.05</v>
      </c>
      <c r="F32" s="29"/>
      <c r="G32" s="29"/>
      <c r="H32" s="29"/>
    </row>
    <row r="33" spans="1:8">
      <c r="A33" s="17">
        <v>2</v>
      </c>
      <c r="B33" s="17" t="s">
        <v>47</v>
      </c>
      <c r="C33" s="17" t="s">
        <v>16</v>
      </c>
      <c r="D33" s="17">
        <v>7888</v>
      </c>
      <c r="E33" s="28">
        <v>236.64</v>
      </c>
      <c r="F33" s="29"/>
      <c r="G33" s="29"/>
      <c r="H33" s="29"/>
    </row>
    <row r="34" spans="1:8">
      <c r="A34" s="17">
        <v>3</v>
      </c>
      <c r="B34" s="17" t="s">
        <v>48</v>
      </c>
      <c r="C34" s="17" t="s">
        <v>24</v>
      </c>
      <c r="D34" s="17">
        <v>7</v>
      </c>
      <c r="E34" s="28">
        <v>0.64</v>
      </c>
      <c r="F34" s="29"/>
      <c r="G34" s="29"/>
      <c r="H34" s="29"/>
    </row>
    <row r="35" spans="1:8">
      <c r="A35" s="17">
        <v>4</v>
      </c>
      <c r="B35" s="17" t="s">
        <v>49</v>
      </c>
      <c r="C35" s="17" t="s">
        <v>24</v>
      </c>
      <c r="D35" s="17">
        <v>6</v>
      </c>
      <c r="E35" s="28">
        <v>7.55</v>
      </c>
      <c r="F35" s="29"/>
      <c r="G35" s="29"/>
      <c r="H35" s="29"/>
    </row>
    <row r="36" spans="1:8">
      <c r="A36" s="17">
        <v>5</v>
      </c>
      <c r="B36" s="17" t="s">
        <v>50</v>
      </c>
      <c r="C36" s="17" t="s">
        <v>16</v>
      </c>
      <c r="D36" s="17">
        <v>92.5</v>
      </c>
      <c r="E36" s="28">
        <v>9.11</v>
      </c>
      <c r="F36" s="29"/>
      <c r="G36" s="29"/>
      <c r="H36" s="29"/>
    </row>
    <row r="37" spans="1:8">
      <c r="A37" s="17">
        <v>6</v>
      </c>
      <c r="B37" s="17" t="s">
        <v>51</v>
      </c>
      <c r="C37" s="17" t="s">
        <v>26</v>
      </c>
      <c r="D37" s="17">
        <v>2</v>
      </c>
      <c r="E37" s="28">
        <v>19.56</v>
      </c>
      <c r="F37" s="29"/>
      <c r="G37" s="29"/>
      <c r="H37" s="29"/>
    </row>
    <row r="38" spans="1:8">
      <c r="A38" s="9">
        <v>7</v>
      </c>
      <c r="B38" s="17" t="s">
        <v>52</v>
      </c>
      <c r="C38" s="17" t="s">
        <v>24</v>
      </c>
      <c r="D38" s="17">
        <v>2</v>
      </c>
      <c r="E38" s="28">
        <v>5</v>
      </c>
      <c r="F38" s="29"/>
      <c r="G38" s="29"/>
      <c r="H38" s="29"/>
    </row>
    <row r="39" spans="1:8">
      <c r="A39" s="11">
        <v>8</v>
      </c>
      <c r="B39" s="17" t="s">
        <v>53</v>
      </c>
      <c r="C39" s="17" t="s">
        <v>24</v>
      </c>
      <c r="D39" s="17">
        <v>121</v>
      </c>
      <c r="E39" s="28">
        <v>14.68</v>
      </c>
      <c r="F39" s="29"/>
      <c r="G39" s="29"/>
      <c r="H39" s="29"/>
    </row>
    <row r="40" spans="1:8">
      <c r="A40" s="11">
        <v>9</v>
      </c>
      <c r="B40" s="17" t="s">
        <v>13</v>
      </c>
      <c r="C40" s="17" t="s">
        <v>14</v>
      </c>
      <c r="D40" s="17">
        <v>240</v>
      </c>
      <c r="E40" s="28">
        <v>12</v>
      </c>
      <c r="F40" s="29"/>
      <c r="G40" s="29"/>
      <c r="H40" s="29"/>
    </row>
    <row r="41" spans="1:8">
      <c r="A41" s="11" t="s">
        <v>30</v>
      </c>
      <c r="B41" s="9" t="s">
        <v>54</v>
      </c>
      <c r="C41" s="17"/>
      <c r="D41" s="17"/>
      <c r="E41" s="26">
        <v>1757.91</v>
      </c>
      <c r="F41" s="29"/>
      <c r="G41" s="29"/>
      <c r="H41" s="29"/>
    </row>
    <row r="42" spans="1:8">
      <c r="A42" s="11" t="s">
        <v>55</v>
      </c>
      <c r="B42" s="11" t="s">
        <v>56</v>
      </c>
      <c r="C42" s="17" t="s">
        <v>18</v>
      </c>
      <c r="D42" s="17">
        <v>54176</v>
      </c>
      <c r="E42" s="28">
        <v>1273.13</v>
      </c>
      <c r="F42" s="29"/>
      <c r="G42" s="29"/>
      <c r="H42" s="29"/>
    </row>
    <row r="43" spans="1:8">
      <c r="A43" s="11">
        <v>2</v>
      </c>
      <c r="B43" s="11" t="s">
        <v>57</v>
      </c>
      <c r="C43" s="17" t="s">
        <v>18</v>
      </c>
      <c r="D43" s="17">
        <v>30065</v>
      </c>
      <c r="E43" s="28">
        <v>225.48</v>
      </c>
      <c r="F43" s="29"/>
      <c r="G43" s="29"/>
      <c r="H43" s="29"/>
    </row>
    <row r="44" spans="1:8">
      <c r="A44" s="11" t="s">
        <v>58</v>
      </c>
      <c r="B44" s="11" t="s">
        <v>59</v>
      </c>
      <c r="C44" s="17" t="s">
        <v>29</v>
      </c>
      <c r="D44" s="17">
        <v>1</v>
      </c>
      <c r="E44" s="28">
        <v>118.74</v>
      </c>
      <c r="F44" s="29"/>
      <c r="G44" s="29"/>
      <c r="H44" s="29"/>
    </row>
    <row r="45" spans="1:8">
      <c r="A45" s="11">
        <v>4</v>
      </c>
      <c r="B45" s="11" t="s">
        <v>60</v>
      </c>
      <c r="C45" s="17" t="s">
        <v>29</v>
      </c>
      <c r="D45" s="17">
        <v>1</v>
      </c>
      <c r="E45" s="28">
        <v>73.43</v>
      </c>
      <c r="F45" s="29"/>
      <c r="G45" s="29"/>
      <c r="H45" s="29"/>
    </row>
    <row r="46" spans="1:8">
      <c r="A46" s="11" t="s">
        <v>61</v>
      </c>
      <c r="B46" s="11" t="s">
        <v>62</v>
      </c>
      <c r="C46" s="17" t="s">
        <v>16</v>
      </c>
      <c r="D46" s="17">
        <v>808</v>
      </c>
      <c r="E46" s="28">
        <v>17.77</v>
      </c>
      <c r="F46" s="29"/>
      <c r="G46" s="29"/>
      <c r="H46" s="29"/>
    </row>
    <row r="47" spans="1:8">
      <c r="A47" s="11">
        <v>6</v>
      </c>
      <c r="B47" s="11" t="s">
        <v>63</v>
      </c>
      <c r="C47" s="17" t="s">
        <v>26</v>
      </c>
      <c r="D47" s="17">
        <v>3</v>
      </c>
      <c r="E47" s="28">
        <v>3</v>
      </c>
      <c r="F47" s="29"/>
      <c r="G47" s="29"/>
      <c r="H47" s="29"/>
    </row>
    <row r="48" spans="1:8">
      <c r="A48" s="11" t="s">
        <v>64</v>
      </c>
      <c r="B48" s="11" t="s">
        <v>65</v>
      </c>
      <c r="C48" s="17" t="s">
        <v>37</v>
      </c>
      <c r="D48" s="17">
        <v>1</v>
      </c>
      <c r="E48" s="28">
        <v>42.56</v>
      </c>
      <c r="F48" s="29"/>
      <c r="G48" s="29"/>
      <c r="H48" s="29"/>
    </row>
    <row r="49" spans="1:8">
      <c r="A49" s="11">
        <v>8</v>
      </c>
      <c r="B49" s="11" t="s">
        <v>66</v>
      </c>
      <c r="C49" s="11" t="s">
        <v>37</v>
      </c>
      <c r="D49" s="17">
        <v>10</v>
      </c>
      <c r="E49" s="28">
        <v>3.8</v>
      </c>
      <c r="F49" s="29"/>
      <c r="G49" s="29"/>
      <c r="H49" s="29"/>
    </row>
    <row r="50" spans="1:8">
      <c r="A50" s="9" t="s">
        <v>40</v>
      </c>
      <c r="B50" s="9" t="s">
        <v>41</v>
      </c>
      <c r="C50" s="9"/>
      <c r="D50" s="9"/>
      <c r="E50" s="26">
        <v>94.63</v>
      </c>
      <c r="F50" s="30"/>
      <c r="G50" s="30"/>
      <c r="H50" s="30"/>
    </row>
    <row r="51" spans="1:8">
      <c r="A51" s="7"/>
      <c r="B51" s="18" t="s">
        <v>42</v>
      </c>
      <c r="C51" s="7"/>
      <c r="D51" s="9"/>
      <c r="E51" s="26">
        <f>E31+E41+E50</f>
        <v>2238.77</v>
      </c>
      <c r="F51" s="26">
        <f>SUM(F31)</f>
        <v>1119.38</v>
      </c>
      <c r="G51" s="26">
        <f>SUM(G31)</f>
        <v>1119.39</v>
      </c>
      <c r="H51" s="26">
        <f>SUM(H31)</f>
        <v>0</v>
      </c>
    </row>
    <row r="52" spans="1:8">
      <c r="A52" s="16"/>
      <c r="B52" s="16"/>
      <c r="C52" s="16"/>
      <c r="D52" s="16"/>
      <c r="E52" s="16"/>
      <c r="F52" s="31"/>
      <c r="G52" s="31"/>
      <c r="H52" s="31"/>
    </row>
    <row r="66" ht="32" customHeight="true"/>
  </sheetData>
  <mergeCells count="23">
    <mergeCell ref="A2:H2"/>
    <mergeCell ref="D3:E3"/>
    <mergeCell ref="A25:B25"/>
    <mergeCell ref="A28:H28"/>
    <mergeCell ref="D29:E29"/>
    <mergeCell ref="A3:A4"/>
    <mergeCell ref="A29:A30"/>
    <mergeCell ref="B3:B4"/>
    <mergeCell ref="B29:B30"/>
    <mergeCell ref="C3:C4"/>
    <mergeCell ref="C29:C30"/>
    <mergeCell ref="F3:F4"/>
    <mergeCell ref="F5:F24"/>
    <mergeCell ref="F29:F30"/>
    <mergeCell ref="F31:F50"/>
    <mergeCell ref="G3:G4"/>
    <mergeCell ref="G5:G24"/>
    <mergeCell ref="G29:G30"/>
    <mergeCell ref="G31:G50"/>
    <mergeCell ref="H3:H4"/>
    <mergeCell ref="H5:H24"/>
    <mergeCell ref="H29:H30"/>
    <mergeCell ref="H31:H50"/>
  </mergeCells>
  <pageMargins left="0.699305555555556" right="0.511805555555556" top="0.668055555555556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崇明区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2023-02-22T16:48:14Z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