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40" windowHeight="118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<sst xmlns="http://schemas.openxmlformats.org/spreadsheetml/2006/main" count="38">
  <si>
    <t>青浦区2015年度设施菜田项目建设计划及完成情况表</t>
  </si>
  <si>
    <t>金额单位：万元</t>
  </si>
  <si>
    <t>建设内容</t>
  </si>
  <si>
    <t>单位</t>
  </si>
  <si>
    <t>合计（780亩）</t>
  </si>
  <si>
    <t>白鹤镇金项村（150亩）</t>
  </si>
  <si>
    <t>白鹤镇塘湾村（150亩）</t>
  </si>
  <si>
    <t>练塘镇星浜村（150亩）</t>
  </si>
  <si>
    <t>夏阳街道太来村（200亩）</t>
  </si>
  <si>
    <t>金泽镇新港村（130亩）</t>
  </si>
  <si>
    <t>计划数</t>
  </si>
  <si>
    <t>完成数</t>
  </si>
  <si>
    <t>工程量</t>
  </si>
  <si>
    <t>投资额</t>
  </si>
  <si>
    <t>管棚设施</t>
  </si>
  <si>
    <t>GP-C832单体管棚</t>
  </si>
  <si>
    <t>㎡</t>
  </si>
  <si>
    <t>GSW8430连栋管棚</t>
  </si>
  <si>
    <t>小计</t>
  </si>
  <si>
    <t xml:space="preserve"> </t>
  </si>
  <si>
    <t>附属设施</t>
  </si>
  <si>
    <t>仓库</t>
  </si>
  <si>
    <t>水泥场地</t>
  </si>
  <si>
    <t>金属网围墙</t>
  </si>
  <si>
    <t>m</t>
  </si>
  <si>
    <t>过路板</t>
  </si>
  <si>
    <t>净菜棚</t>
  </si>
  <si>
    <t>水肥一体化辅助设施</t>
  </si>
  <si>
    <t>文丘里施肥器</t>
  </si>
  <si>
    <t>只</t>
  </si>
  <si>
    <t>废弃物处理设施</t>
  </si>
  <si>
    <t>绿色防控设施</t>
  </si>
  <si>
    <t>杀虫灯</t>
  </si>
  <si>
    <t>农电线路</t>
  </si>
  <si>
    <t xml:space="preserve"> 农残检测设施</t>
  </si>
  <si>
    <t>套</t>
  </si>
  <si>
    <t>管理费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</si>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</sst>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0.5"/>
      <color theme="1"/>
      <name val="Calibri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9"/>
  <sheetViews>
    <sheetView tabSelected="1" topLeftCell="A10" workbookViewId="0">
      <selection activeCell="J28" sqref="J28"/>
    </sheetView>
  </sheetViews>
  <sheetFormatPr defaultColWidth="9" defaultRowHeight="25" customHeight="1"/>
  <cols>
    <col min="1" max="1" width="8.125" customWidth="1"/>
    <col min="2" max="2" width="8" customWidth="1"/>
    <col min="3" max="3" width="3.75" customWidth="1"/>
    <col min="4" max="4" width="4.375" style="2" customWidth="1"/>
    <col min="5" max="27" width="7.675" style="2" customWidth="1"/>
    <col min="28" max="28" width="7.675" style="3" customWidth="1"/>
  </cols>
  <sheetData>
    <row r="1" customHeight="1" spans="1:2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Height="1" spans="1:2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Y2" s="2" t="s">
        <v>1</v>
      </c>
      <c r="AB2" s="2"/>
    </row>
    <row r="3" customHeight="1" spans="1:16">
      <c r="A3" s="5"/>
      <c r="B3" s="5"/>
      <c r="C3" s="5"/>
      <c r="D3" s="6"/>
      <c r="E3" s="6"/>
      <c r="F3" s="6"/>
      <c r="G3" s="6"/>
      <c r="H3" s="6"/>
      <c r="I3" s="6"/>
      <c r="J3" s="6"/>
      <c r="O3" s="19"/>
      <c r="P3" s="19"/>
    </row>
    <row r="4" s="1" customFormat="1" customHeight="1" spans="1:28">
      <c r="A4" s="7" t="s">
        <v>2</v>
      </c>
      <c r="B4" s="7"/>
      <c r="C4" s="7"/>
      <c r="D4" s="8" t="s">
        <v>3</v>
      </c>
      <c r="E4" s="9" t="s">
        <v>4</v>
      </c>
      <c r="F4" s="10"/>
      <c r="G4" s="10"/>
      <c r="H4" s="11"/>
      <c r="I4" s="16" t="s">
        <v>5</v>
      </c>
      <c r="J4" s="17"/>
      <c r="K4" s="17"/>
      <c r="L4" s="18"/>
      <c r="M4" s="16" t="s">
        <v>6</v>
      </c>
      <c r="N4" s="17"/>
      <c r="O4" s="17"/>
      <c r="P4" s="18"/>
      <c r="Q4" s="16" t="s">
        <v>7</v>
      </c>
      <c r="R4" s="17"/>
      <c r="S4" s="17"/>
      <c r="T4" s="18"/>
      <c r="U4" s="16" t="s">
        <v>8</v>
      </c>
      <c r="V4" s="17"/>
      <c r="W4" s="17"/>
      <c r="X4" s="18"/>
      <c r="Y4" s="16" t="s">
        <v>9</v>
      </c>
      <c r="Z4" s="17"/>
      <c r="AA4" s="17"/>
      <c r="AB4" s="18"/>
    </row>
    <row r="5" s="1" customFormat="1" customHeight="1" spans="1:28">
      <c r="A5" s="7"/>
      <c r="B5" s="7"/>
      <c r="C5" s="7"/>
      <c r="D5" s="8"/>
      <c r="E5" s="12" t="s">
        <v>10</v>
      </c>
      <c r="F5" s="12"/>
      <c r="G5" s="13" t="s">
        <v>11</v>
      </c>
      <c r="H5" s="14"/>
      <c r="I5" s="12" t="s">
        <v>10</v>
      </c>
      <c r="J5" s="12"/>
      <c r="K5" s="13" t="s">
        <v>11</v>
      </c>
      <c r="L5" s="14"/>
      <c r="M5" s="12" t="s">
        <v>10</v>
      </c>
      <c r="N5" s="12"/>
      <c r="O5" s="13" t="s">
        <v>11</v>
      </c>
      <c r="P5" s="14"/>
      <c r="Q5" s="12" t="s">
        <v>10</v>
      </c>
      <c r="R5" s="12"/>
      <c r="S5" s="13" t="s">
        <v>11</v>
      </c>
      <c r="T5" s="14"/>
      <c r="U5" s="12" t="s">
        <v>10</v>
      </c>
      <c r="V5" s="12"/>
      <c r="W5" s="13" t="s">
        <v>11</v>
      </c>
      <c r="X5" s="14"/>
      <c r="Y5" s="12" t="s">
        <v>10</v>
      </c>
      <c r="Z5" s="12"/>
      <c r="AA5" s="13" t="s">
        <v>11</v>
      </c>
      <c r="AB5" s="14"/>
    </row>
    <row r="6" s="1" customFormat="1" customHeight="1" spans="1:28">
      <c r="A6" s="7"/>
      <c r="B6" s="7"/>
      <c r="C6" s="7"/>
      <c r="D6" s="8"/>
      <c r="E6" s="12" t="s">
        <v>12</v>
      </c>
      <c r="F6" s="12" t="s">
        <v>13</v>
      </c>
      <c r="G6" s="12" t="s">
        <v>12</v>
      </c>
      <c r="H6" s="12" t="s">
        <v>13</v>
      </c>
      <c r="I6" s="12" t="s">
        <v>12</v>
      </c>
      <c r="J6" s="12" t="s">
        <v>13</v>
      </c>
      <c r="K6" s="12" t="s">
        <v>12</v>
      </c>
      <c r="L6" s="12" t="s">
        <v>13</v>
      </c>
      <c r="M6" s="7" t="s">
        <v>12</v>
      </c>
      <c r="N6" s="7" t="s">
        <v>13</v>
      </c>
      <c r="O6" s="7" t="s">
        <v>12</v>
      </c>
      <c r="P6" s="7" t="s">
        <v>13</v>
      </c>
      <c r="Q6" s="7" t="s">
        <v>12</v>
      </c>
      <c r="R6" s="7" t="s">
        <v>13</v>
      </c>
      <c r="S6" s="7" t="s">
        <v>12</v>
      </c>
      <c r="T6" s="7" t="s">
        <v>13</v>
      </c>
      <c r="U6" s="7" t="s">
        <v>12</v>
      </c>
      <c r="V6" s="7" t="s">
        <v>13</v>
      </c>
      <c r="W6" s="7" t="s">
        <v>12</v>
      </c>
      <c r="X6" s="7" t="s">
        <v>13</v>
      </c>
      <c r="Y6" s="7" t="s">
        <v>12</v>
      </c>
      <c r="Z6" s="7" t="s">
        <v>13</v>
      </c>
      <c r="AA6" s="7" t="s">
        <v>12</v>
      </c>
      <c r="AB6" s="24" t="s">
        <v>13</v>
      </c>
    </row>
    <row r="7" s="1" customFormat="1" customHeight="1" spans="1:28">
      <c r="A7" s="7" t="s">
        <v>14</v>
      </c>
      <c r="B7" s="7" t="s">
        <v>15</v>
      </c>
      <c r="C7" s="7"/>
      <c r="D7" s="7" t="s">
        <v>16</v>
      </c>
      <c r="E7" s="7">
        <f>I7+M7+Q7+U7+Y7</f>
        <v>176432</v>
      </c>
      <c r="F7" s="15">
        <f>J7+N7+R7+V7+Z7</f>
        <v>1058.59</v>
      </c>
      <c r="G7" s="7">
        <f>K7+O7+S7+W7+AA7</f>
        <v>173887.4</v>
      </c>
      <c r="H7" s="15">
        <f>L7+P7+T7+X7+AB7</f>
        <v>955.446</v>
      </c>
      <c r="I7" s="12">
        <v>40896</v>
      </c>
      <c r="J7" s="15">
        <v>245.38</v>
      </c>
      <c r="K7" s="12">
        <v>40462</v>
      </c>
      <c r="L7" s="15">
        <v>233.73</v>
      </c>
      <c r="M7" s="7">
        <v>38800</v>
      </c>
      <c r="N7" s="15">
        <v>232.8</v>
      </c>
      <c r="O7" s="7">
        <v>37728</v>
      </c>
      <c r="P7" s="15">
        <v>206.73</v>
      </c>
      <c r="Q7" s="7">
        <v>31200</v>
      </c>
      <c r="R7" s="15">
        <v>187.2</v>
      </c>
      <c r="S7" s="7">
        <v>30726.4</v>
      </c>
      <c r="T7" s="15">
        <v>174.17</v>
      </c>
      <c r="U7" s="7">
        <v>35392</v>
      </c>
      <c r="V7" s="15">
        <v>212.35</v>
      </c>
      <c r="W7" s="7">
        <v>35328</v>
      </c>
      <c r="X7" s="15">
        <v>171.46</v>
      </c>
      <c r="Y7" s="7">
        <v>30144</v>
      </c>
      <c r="Z7" s="15">
        <v>180.86</v>
      </c>
      <c r="AA7" s="25">
        <v>29643</v>
      </c>
      <c r="AB7" s="15">
        <v>169.356</v>
      </c>
    </row>
    <row r="8" s="1" customFormat="1" customHeight="1" spans="1:28">
      <c r="A8" s="7"/>
      <c r="B8" s="7" t="s">
        <v>17</v>
      </c>
      <c r="C8" s="7"/>
      <c r="D8" s="7" t="s">
        <v>16</v>
      </c>
      <c r="E8" s="7">
        <f>I8+M8+Q8+U8+Y8</f>
        <v>27082</v>
      </c>
      <c r="F8" s="15">
        <f>J8+N8+R8+V8+Z8</f>
        <v>487.48</v>
      </c>
      <c r="G8" s="7">
        <f>K8+O8+S8+W8+AA8</f>
        <v>25793</v>
      </c>
      <c r="H8" s="15">
        <f>L8+P8+T8+X8+AB8</f>
        <v>442.8838</v>
      </c>
      <c r="I8" s="12">
        <v>7360</v>
      </c>
      <c r="J8" s="15">
        <v>132.48</v>
      </c>
      <c r="K8" s="12">
        <v>6561</v>
      </c>
      <c r="L8" s="15">
        <v>113.68</v>
      </c>
      <c r="M8" s="7"/>
      <c r="N8" s="15"/>
      <c r="O8" s="7"/>
      <c r="P8" s="15"/>
      <c r="Q8" s="7">
        <v>5440</v>
      </c>
      <c r="R8" s="15">
        <v>97.92</v>
      </c>
      <c r="S8" s="7">
        <v>4896</v>
      </c>
      <c r="T8" s="15">
        <v>94.52</v>
      </c>
      <c r="U8" s="7">
        <v>12682</v>
      </c>
      <c r="V8" s="15">
        <v>228.28</v>
      </c>
      <c r="W8" s="7">
        <v>12736</v>
      </c>
      <c r="X8" s="15">
        <v>202.36</v>
      </c>
      <c r="Y8" s="7">
        <v>1600</v>
      </c>
      <c r="Z8" s="15">
        <v>28.8</v>
      </c>
      <c r="AA8" s="25">
        <v>1600</v>
      </c>
      <c r="AB8" s="15">
        <v>32.3238</v>
      </c>
    </row>
    <row r="9" s="1" customFormat="1" customHeight="1" spans="1:28">
      <c r="A9" s="7"/>
      <c r="B9" s="7" t="s">
        <v>18</v>
      </c>
      <c r="C9" s="7"/>
      <c r="D9" s="7"/>
      <c r="E9" s="7" t="s">
        <v>19</v>
      </c>
      <c r="F9" s="15">
        <f>J9+N9+R9+V9+Z9</f>
        <v>1546.07</v>
      </c>
      <c r="G9" s="7" t="s">
        <v>19</v>
      </c>
      <c r="H9" s="15">
        <f>L9+P9+T9+X9+AB9</f>
        <v>1373.1198</v>
      </c>
      <c r="I9" s="12" t="s">
        <v>19</v>
      </c>
      <c r="J9" s="15">
        <v>377.86</v>
      </c>
      <c r="K9" s="12" t="s">
        <v>19</v>
      </c>
      <c r="L9" s="15">
        <f>L7+L8</f>
        <v>347.41</v>
      </c>
      <c r="M9" s="7"/>
      <c r="N9" s="15">
        <v>232.8</v>
      </c>
      <c r="O9" s="7"/>
      <c r="P9" s="15">
        <v>181.52</v>
      </c>
      <c r="Q9" s="7"/>
      <c r="R9" s="15">
        <f>SUM(R7:R8)</f>
        <v>285.12</v>
      </c>
      <c r="S9" s="7"/>
      <c r="T9" s="15">
        <v>268.69</v>
      </c>
      <c r="U9" s="7"/>
      <c r="V9" s="15">
        <f>SUM(V7:V8)</f>
        <v>440.63</v>
      </c>
      <c r="W9" s="7"/>
      <c r="X9" s="15">
        <v>373.82</v>
      </c>
      <c r="Y9" s="7"/>
      <c r="Z9" s="15">
        <f>SUM(Z7:Z8)</f>
        <v>209.66</v>
      </c>
      <c r="AA9" s="25"/>
      <c r="AB9" s="15">
        <v>201.6798</v>
      </c>
    </row>
    <row r="10" s="1" customFormat="1" customHeight="1" spans="1:28">
      <c r="A10" s="7" t="s">
        <v>20</v>
      </c>
      <c r="B10" s="7" t="s">
        <v>21</v>
      </c>
      <c r="C10" s="7"/>
      <c r="D10" s="7" t="s">
        <v>16</v>
      </c>
      <c r="E10" s="7">
        <f>I10+M10+Q10+U10+Y10</f>
        <v>2268</v>
      </c>
      <c r="F10" s="15">
        <f>J10+N10+R10+V10+Z10</f>
        <v>340.2</v>
      </c>
      <c r="G10" s="7">
        <f>K10+O10+S10+W10+AA10</f>
        <v>2252.75</v>
      </c>
      <c r="H10" s="15">
        <f>L10+P10+T10+X10+AB10</f>
        <v>375.5764</v>
      </c>
      <c r="I10" s="7"/>
      <c r="J10" s="15"/>
      <c r="K10" s="7"/>
      <c r="L10" s="15"/>
      <c r="M10" s="7">
        <v>648</v>
      </c>
      <c r="N10" s="15">
        <v>97.2</v>
      </c>
      <c r="O10" s="7">
        <v>632.75</v>
      </c>
      <c r="P10" s="15">
        <v>97.61</v>
      </c>
      <c r="Q10" s="7">
        <v>432</v>
      </c>
      <c r="R10" s="15">
        <v>64.8</v>
      </c>
      <c r="S10" s="7">
        <v>432</v>
      </c>
      <c r="T10" s="15">
        <v>63.87</v>
      </c>
      <c r="U10" s="7">
        <v>612</v>
      </c>
      <c r="V10" s="15">
        <v>91.8</v>
      </c>
      <c r="W10" s="7">
        <v>612</v>
      </c>
      <c r="X10" s="15">
        <v>113.72</v>
      </c>
      <c r="Y10" s="7">
        <v>576</v>
      </c>
      <c r="Z10" s="15">
        <v>86.4</v>
      </c>
      <c r="AA10" s="25">
        <v>576</v>
      </c>
      <c r="AB10" s="15">
        <v>100.3764</v>
      </c>
    </row>
    <row r="11" s="1" customFormat="1" customHeight="1" spans="1:28">
      <c r="A11" s="7"/>
      <c r="B11" s="7" t="s">
        <v>22</v>
      </c>
      <c r="C11" s="7"/>
      <c r="D11" s="7" t="s">
        <v>16</v>
      </c>
      <c r="E11" s="7">
        <f t="shared" ref="E11:E27" si="0">I11+M11+Q11+U11+Y11</f>
        <v>1127</v>
      </c>
      <c r="F11" s="15">
        <f t="shared" ref="F11:F27" si="1">J11+N11+R11+V11+Z11</f>
        <v>19.17</v>
      </c>
      <c r="G11" s="7">
        <f t="shared" ref="G11:G27" si="2">K11+O11+S11+W11+AA11</f>
        <v>2261.97</v>
      </c>
      <c r="H11" s="15">
        <f t="shared" ref="H11:H27" si="3">L11+P11+T11+X11+AB11</f>
        <v>37.0997</v>
      </c>
      <c r="I11" s="7"/>
      <c r="J11" s="15"/>
      <c r="K11" s="7"/>
      <c r="L11" s="15"/>
      <c r="M11" s="7">
        <v>375</v>
      </c>
      <c r="N11" s="15">
        <v>6.38</v>
      </c>
      <c r="O11" s="7">
        <v>1347</v>
      </c>
      <c r="P11" s="15">
        <v>16.83</v>
      </c>
      <c r="Q11" s="7">
        <v>144</v>
      </c>
      <c r="R11" s="15">
        <v>2.45</v>
      </c>
      <c r="S11" s="7">
        <v>249.97</v>
      </c>
      <c r="T11" s="15">
        <v>2.38</v>
      </c>
      <c r="U11" s="7">
        <v>288</v>
      </c>
      <c r="V11" s="15">
        <v>4.9</v>
      </c>
      <c r="W11" s="7">
        <v>288</v>
      </c>
      <c r="X11" s="15">
        <v>11.53</v>
      </c>
      <c r="Y11" s="7">
        <v>320</v>
      </c>
      <c r="Z11" s="15">
        <v>5.44</v>
      </c>
      <c r="AA11" s="25">
        <v>377</v>
      </c>
      <c r="AB11" s="15">
        <v>6.3597</v>
      </c>
    </row>
    <row r="12" s="1" customFormat="1" customHeight="1" spans="1:28">
      <c r="A12" s="7"/>
      <c r="B12" s="7" t="s">
        <v>23</v>
      </c>
      <c r="C12" s="7"/>
      <c r="D12" s="7" t="s">
        <v>24</v>
      </c>
      <c r="E12" s="7">
        <f t="shared" si="0"/>
        <v>7675</v>
      </c>
      <c r="F12" s="15">
        <f t="shared" si="1"/>
        <v>271.7</v>
      </c>
      <c r="G12" s="7">
        <f t="shared" si="2"/>
        <v>7642.17</v>
      </c>
      <c r="H12" s="15">
        <f t="shared" si="3"/>
        <v>255.2335</v>
      </c>
      <c r="I12" s="12">
        <v>1500</v>
      </c>
      <c r="J12" s="15">
        <v>53.1</v>
      </c>
      <c r="K12" s="12">
        <v>1356</v>
      </c>
      <c r="L12" s="15">
        <v>38.91</v>
      </c>
      <c r="M12" s="7">
        <v>1540</v>
      </c>
      <c r="N12" s="15">
        <v>54.52</v>
      </c>
      <c r="O12" s="7">
        <v>1632</v>
      </c>
      <c r="P12" s="15">
        <v>67.11</v>
      </c>
      <c r="Q12" s="7">
        <v>1615</v>
      </c>
      <c r="R12" s="15">
        <v>57.17</v>
      </c>
      <c r="S12" s="7">
        <v>1678.17</v>
      </c>
      <c r="T12" s="15">
        <v>44.1</v>
      </c>
      <c r="U12" s="7">
        <v>1680</v>
      </c>
      <c r="V12" s="15">
        <v>59.47</v>
      </c>
      <c r="W12" s="7">
        <v>1680</v>
      </c>
      <c r="X12" s="15">
        <v>68.23</v>
      </c>
      <c r="Y12" s="7">
        <v>1340</v>
      </c>
      <c r="Z12" s="15">
        <v>47.44</v>
      </c>
      <c r="AA12" s="25">
        <v>1296</v>
      </c>
      <c r="AB12" s="15">
        <v>36.8835</v>
      </c>
    </row>
    <row r="13" s="1" customFormat="1" customHeight="1" spans="1:28">
      <c r="A13" s="7"/>
      <c r="B13" s="7" t="s">
        <v>25</v>
      </c>
      <c r="C13" s="7"/>
      <c r="D13" s="7" t="s">
        <v>16</v>
      </c>
      <c r="E13" s="7">
        <f t="shared" si="0"/>
        <v>2210</v>
      </c>
      <c r="F13" s="15">
        <f t="shared" si="1"/>
        <v>32.93</v>
      </c>
      <c r="G13" s="7">
        <f t="shared" si="2"/>
        <v>3483.78</v>
      </c>
      <c r="H13" s="15">
        <f t="shared" si="3"/>
        <v>46.7115</v>
      </c>
      <c r="I13" s="12">
        <v>450</v>
      </c>
      <c r="J13" s="15">
        <v>6.71</v>
      </c>
      <c r="K13" s="12">
        <v>460</v>
      </c>
      <c r="L13" s="15">
        <v>4.46</v>
      </c>
      <c r="M13" s="7">
        <v>410</v>
      </c>
      <c r="N13" s="15">
        <v>6.11</v>
      </c>
      <c r="O13" s="7">
        <v>1087</v>
      </c>
      <c r="P13" s="15">
        <v>10.11</v>
      </c>
      <c r="Q13" s="7">
        <v>400</v>
      </c>
      <c r="R13" s="15">
        <v>5.96</v>
      </c>
      <c r="S13" s="7">
        <v>782.76</v>
      </c>
      <c r="T13" s="15">
        <v>6.4</v>
      </c>
      <c r="U13" s="7">
        <v>560</v>
      </c>
      <c r="V13" s="15">
        <v>8.34</v>
      </c>
      <c r="W13" s="7">
        <v>562.02</v>
      </c>
      <c r="X13" s="15">
        <v>17.48</v>
      </c>
      <c r="Y13" s="7">
        <v>390</v>
      </c>
      <c r="Z13" s="15">
        <v>5.81</v>
      </c>
      <c r="AA13" s="25">
        <v>592</v>
      </c>
      <c r="AB13" s="15">
        <v>8.2615</v>
      </c>
    </row>
    <row r="14" s="1" customFormat="1" customHeight="1" spans="1:28">
      <c r="A14" s="7"/>
      <c r="B14" s="7" t="s">
        <v>26</v>
      </c>
      <c r="C14" s="7"/>
      <c r="D14" s="7" t="s">
        <v>16</v>
      </c>
      <c r="E14" s="7" t="e">
        <f t="shared" si="0"/>
        <v>#VALUE!</v>
      </c>
      <c r="F14" s="15">
        <f t="shared" si="1"/>
        <v>33.48</v>
      </c>
      <c r="G14" s="7">
        <f t="shared" si="2"/>
        <v>400</v>
      </c>
      <c r="H14" s="15">
        <f t="shared" si="3"/>
        <v>33.34</v>
      </c>
      <c r="I14" s="12"/>
      <c r="J14" s="15"/>
      <c r="K14" s="12"/>
      <c r="L14" s="15"/>
      <c r="M14" s="7" t="s">
        <v>19</v>
      </c>
      <c r="N14" s="15"/>
      <c r="O14" s="7"/>
      <c r="P14" s="15"/>
      <c r="Q14" s="7">
        <v>200</v>
      </c>
      <c r="R14" s="15">
        <v>16.74</v>
      </c>
      <c r="S14" s="7">
        <v>200</v>
      </c>
      <c r="T14" s="15">
        <v>16.06</v>
      </c>
      <c r="U14" s="7">
        <v>200</v>
      </c>
      <c r="V14" s="15">
        <v>16.74</v>
      </c>
      <c r="W14" s="7">
        <v>200</v>
      </c>
      <c r="X14" s="15">
        <v>17.28</v>
      </c>
      <c r="Y14" s="7"/>
      <c r="Z14" s="15"/>
      <c r="AA14" s="25"/>
      <c r="AB14" s="15"/>
    </row>
    <row r="15" s="1" customFormat="1" customHeight="1" spans="1:28">
      <c r="A15" s="7"/>
      <c r="B15" s="7" t="s">
        <v>18</v>
      </c>
      <c r="C15" s="7"/>
      <c r="D15" s="7"/>
      <c r="E15" s="7"/>
      <c r="F15" s="15">
        <f t="shared" si="1"/>
        <v>697.47</v>
      </c>
      <c r="G15" s="7"/>
      <c r="H15" s="15">
        <f t="shared" si="3"/>
        <v>747.9611</v>
      </c>
      <c r="I15" s="12"/>
      <c r="J15" s="15">
        <v>59.81</v>
      </c>
      <c r="K15" s="12"/>
      <c r="L15" s="15">
        <v>43.37</v>
      </c>
      <c r="M15" s="7"/>
      <c r="N15" s="15">
        <v>164.2</v>
      </c>
      <c r="O15" s="7"/>
      <c r="P15" s="15">
        <v>191.66</v>
      </c>
      <c r="Q15" s="7"/>
      <c r="R15" s="15">
        <f>SUM(R10:R14)</f>
        <v>147.12</v>
      </c>
      <c r="S15" s="20"/>
      <c r="T15" s="15">
        <v>132.81</v>
      </c>
      <c r="U15" s="7"/>
      <c r="V15" s="15">
        <f>SUM(V10:V14)</f>
        <v>181.25</v>
      </c>
      <c r="W15" s="7"/>
      <c r="X15" s="15">
        <v>228.24</v>
      </c>
      <c r="Y15" s="7"/>
      <c r="Z15" s="15">
        <f>SUM(Z10:Z14)</f>
        <v>145.09</v>
      </c>
      <c r="AA15" s="25"/>
      <c r="AB15" s="15">
        <v>151.8811</v>
      </c>
    </row>
    <row r="16" s="1" customFormat="1" customHeight="1" spans="1:28">
      <c r="A16" s="8" t="s">
        <v>27</v>
      </c>
      <c r="B16" s="7" t="s">
        <v>28</v>
      </c>
      <c r="C16" s="7"/>
      <c r="D16" s="7" t="s">
        <v>29</v>
      </c>
      <c r="E16" s="7">
        <f t="shared" si="0"/>
        <v>650</v>
      </c>
      <c r="F16" s="15">
        <f t="shared" si="1"/>
        <v>3.89</v>
      </c>
      <c r="G16" s="7">
        <f t="shared" si="2"/>
        <v>0</v>
      </c>
      <c r="H16" s="15">
        <f t="shared" si="3"/>
        <v>0</v>
      </c>
      <c r="I16" s="12">
        <v>139</v>
      </c>
      <c r="J16" s="15">
        <v>0.83</v>
      </c>
      <c r="K16" s="12"/>
      <c r="L16" s="15"/>
      <c r="M16" s="7">
        <v>124</v>
      </c>
      <c r="N16" s="15">
        <v>0.74</v>
      </c>
      <c r="O16" s="7"/>
      <c r="P16" s="15"/>
      <c r="Q16" s="7">
        <v>120</v>
      </c>
      <c r="R16" s="15">
        <v>0.72</v>
      </c>
      <c r="S16" s="21"/>
      <c r="T16" s="15"/>
      <c r="U16" s="7">
        <v>170</v>
      </c>
      <c r="V16" s="15">
        <v>1.02</v>
      </c>
      <c r="W16" s="22"/>
      <c r="X16" s="15"/>
      <c r="Y16" s="7">
        <v>97</v>
      </c>
      <c r="Z16" s="15">
        <v>0.58</v>
      </c>
      <c r="AA16" s="25"/>
      <c r="AB16" s="15"/>
    </row>
    <row r="17" s="1" customFormat="1" customHeight="1" spans="1:28">
      <c r="A17" s="8"/>
      <c r="B17" s="7" t="s">
        <v>18</v>
      </c>
      <c r="C17" s="7"/>
      <c r="D17" s="7"/>
      <c r="E17" s="7"/>
      <c r="F17" s="15">
        <f t="shared" si="1"/>
        <v>3.89</v>
      </c>
      <c r="G17" s="7"/>
      <c r="H17" s="15">
        <f t="shared" si="3"/>
        <v>0</v>
      </c>
      <c r="I17" s="12"/>
      <c r="J17" s="15">
        <v>0.83</v>
      </c>
      <c r="K17" s="12"/>
      <c r="L17" s="15"/>
      <c r="M17" s="7"/>
      <c r="N17" s="15">
        <v>0.74</v>
      </c>
      <c r="O17" s="7"/>
      <c r="P17" s="15"/>
      <c r="Q17" s="7"/>
      <c r="R17" s="15">
        <f>SUM(R16)</f>
        <v>0.72</v>
      </c>
      <c r="S17" s="21"/>
      <c r="T17" s="15"/>
      <c r="U17" s="7"/>
      <c r="V17" s="15">
        <v>1.02</v>
      </c>
      <c r="W17" s="22"/>
      <c r="X17" s="15"/>
      <c r="Y17" s="7"/>
      <c r="Z17" s="15">
        <v>0.58</v>
      </c>
      <c r="AA17" s="25"/>
      <c r="AB17" s="15"/>
    </row>
    <row r="18" s="1" customFormat="1" customHeight="1" spans="1:28">
      <c r="A18" s="8" t="s">
        <v>30</v>
      </c>
      <c r="B18" s="7" t="s">
        <v>30</v>
      </c>
      <c r="C18" s="7"/>
      <c r="D18" s="7" t="s">
        <v>16</v>
      </c>
      <c r="E18" s="7">
        <f t="shared" si="0"/>
        <v>300</v>
      </c>
      <c r="F18" s="15">
        <f t="shared" si="1"/>
        <v>24.03</v>
      </c>
      <c r="G18" s="7">
        <f t="shared" si="2"/>
        <v>300</v>
      </c>
      <c r="H18" s="15">
        <f t="shared" si="3"/>
        <v>21.98</v>
      </c>
      <c r="I18" s="12">
        <v>300</v>
      </c>
      <c r="J18" s="15">
        <v>24.03</v>
      </c>
      <c r="K18" s="12">
        <v>300</v>
      </c>
      <c r="L18" s="15">
        <v>21.98</v>
      </c>
      <c r="M18" s="7"/>
      <c r="N18" s="15"/>
      <c r="O18" s="7"/>
      <c r="P18" s="15"/>
      <c r="Q18" s="7"/>
      <c r="R18" s="15"/>
      <c r="S18" s="7"/>
      <c r="T18" s="15"/>
      <c r="U18" s="7"/>
      <c r="V18" s="15"/>
      <c r="W18" s="22"/>
      <c r="X18" s="15"/>
      <c r="Y18" s="7"/>
      <c r="Z18" s="15"/>
      <c r="AA18" s="25"/>
      <c r="AB18" s="15"/>
    </row>
    <row r="19" s="1" customFormat="1" customHeight="1" spans="1:28">
      <c r="A19" s="8"/>
      <c r="B19" s="7" t="s">
        <v>18</v>
      </c>
      <c r="C19" s="7"/>
      <c r="D19" s="7"/>
      <c r="E19" s="7"/>
      <c r="F19" s="15">
        <f t="shared" si="1"/>
        <v>24.03</v>
      </c>
      <c r="G19" s="7"/>
      <c r="H19" s="15">
        <f t="shared" si="3"/>
        <v>21.98</v>
      </c>
      <c r="I19" s="12"/>
      <c r="J19" s="15">
        <v>24.03</v>
      </c>
      <c r="K19" s="12"/>
      <c r="L19" s="15">
        <v>21.98</v>
      </c>
      <c r="M19" s="7"/>
      <c r="N19" s="15"/>
      <c r="O19" s="7"/>
      <c r="P19" s="15"/>
      <c r="Q19" s="7"/>
      <c r="R19" s="15"/>
      <c r="S19" s="7"/>
      <c r="T19" s="15"/>
      <c r="U19" s="7"/>
      <c r="V19" s="15"/>
      <c r="W19" s="22"/>
      <c r="X19" s="15"/>
      <c r="Y19" s="7"/>
      <c r="Z19" s="15"/>
      <c r="AA19" s="25"/>
      <c r="AB19" s="15"/>
    </row>
    <row r="20" s="1" customFormat="1" customHeight="1" spans="1:28">
      <c r="A20" s="8" t="s">
        <v>31</v>
      </c>
      <c r="B20" s="7" t="s">
        <v>32</v>
      </c>
      <c r="C20" s="7"/>
      <c r="D20" s="7" t="s">
        <v>29</v>
      </c>
      <c r="E20" s="7">
        <f>I20+M20+Q20+U20+Y20</f>
        <v>44</v>
      </c>
      <c r="F20" s="15">
        <f t="shared" si="1"/>
        <v>3.52</v>
      </c>
      <c r="G20" s="7">
        <f>K20+O20+S20+W20+AA20</f>
        <v>9</v>
      </c>
      <c r="H20" s="15">
        <f t="shared" si="3"/>
        <v>0.74</v>
      </c>
      <c r="I20" s="12">
        <v>9</v>
      </c>
      <c r="J20" s="15">
        <v>0.72</v>
      </c>
      <c r="K20" s="12"/>
      <c r="L20" s="15"/>
      <c r="M20" s="7">
        <v>9</v>
      </c>
      <c r="N20" s="15">
        <v>0.72</v>
      </c>
      <c r="O20" s="7"/>
      <c r="P20" s="15"/>
      <c r="Q20" s="7">
        <v>9</v>
      </c>
      <c r="R20" s="15">
        <v>0.72</v>
      </c>
      <c r="S20" s="20">
        <v>9</v>
      </c>
      <c r="T20" s="15">
        <v>0.74</v>
      </c>
      <c r="U20" s="7">
        <v>9</v>
      </c>
      <c r="V20" s="15">
        <v>0.72</v>
      </c>
      <c r="W20" s="22"/>
      <c r="X20" s="15"/>
      <c r="Y20" s="7">
        <v>8</v>
      </c>
      <c r="Z20" s="15">
        <v>0.64</v>
      </c>
      <c r="AA20" s="25"/>
      <c r="AB20" s="15"/>
    </row>
    <row r="21" s="1" customFormat="1" customHeight="1" spans="1:28">
      <c r="A21" s="8"/>
      <c r="B21" s="7" t="s">
        <v>33</v>
      </c>
      <c r="C21" s="7"/>
      <c r="D21" s="7" t="s">
        <v>24</v>
      </c>
      <c r="E21" s="7">
        <f t="shared" si="0"/>
        <v>14112</v>
      </c>
      <c r="F21" s="15">
        <f t="shared" si="1"/>
        <v>169.34</v>
      </c>
      <c r="G21" s="7">
        <f t="shared" si="2"/>
        <v>13707.85</v>
      </c>
      <c r="H21" s="15">
        <f t="shared" si="3"/>
        <v>128.9902</v>
      </c>
      <c r="I21" s="12">
        <v>3066</v>
      </c>
      <c r="J21" s="15">
        <v>36.79</v>
      </c>
      <c r="K21" s="12">
        <v>3066</v>
      </c>
      <c r="L21" s="15">
        <v>33.77</v>
      </c>
      <c r="M21" s="7">
        <v>3100</v>
      </c>
      <c r="N21" s="15">
        <v>37.2</v>
      </c>
      <c r="O21" s="7">
        <v>3100</v>
      </c>
      <c r="P21" s="15">
        <v>34.32</v>
      </c>
      <c r="Q21" s="7">
        <v>2800</v>
      </c>
      <c r="R21" s="15">
        <v>33.6</v>
      </c>
      <c r="S21" s="20">
        <v>1691.85</v>
      </c>
      <c r="T21" s="15">
        <v>20.02</v>
      </c>
      <c r="U21" s="7">
        <v>2766</v>
      </c>
      <c r="V21" s="15">
        <v>33.19</v>
      </c>
      <c r="W21" s="22">
        <v>3010</v>
      </c>
      <c r="X21" s="15">
        <v>14.88</v>
      </c>
      <c r="Y21" s="7">
        <v>2380</v>
      </c>
      <c r="Z21" s="15">
        <v>28.56</v>
      </c>
      <c r="AA21" s="25">
        <v>2840</v>
      </c>
      <c r="AB21" s="15">
        <v>26.0002</v>
      </c>
    </row>
    <row r="22" s="1" customFormat="1" customHeight="1" spans="1:28">
      <c r="A22" s="8"/>
      <c r="B22" s="7" t="s">
        <v>18</v>
      </c>
      <c r="C22" s="7"/>
      <c r="D22" s="7"/>
      <c r="E22" s="7"/>
      <c r="F22" s="15">
        <f t="shared" si="1"/>
        <v>172.86</v>
      </c>
      <c r="G22" s="7"/>
      <c r="H22" s="15">
        <f t="shared" si="3"/>
        <v>129.7302</v>
      </c>
      <c r="I22" s="12"/>
      <c r="J22" s="15">
        <v>37.51</v>
      </c>
      <c r="K22" s="12"/>
      <c r="L22" s="15">
        <v>33.77</v>
      </c>
      <c r="M22" s="7"/>
      <c r="N22" s="15">
        <v>37.92</v>
      </c>
      <c r="O22" s="7"/>
      <c r="P22" s="15">
        <v>34.32</v>
      </c>
      <c r="Q22" s="7"/>
      <c r="R22" s="15">
        <f>SUM(R20:R21)</f>
        <v>34.32</v>
      </c>
      <c r="S22" s="20"/>
      <c r="T22" s="15">
        <v>20.76</v>
      </c>
      <c r="U22" s="7"/>
      <c r="V22" s="15">
        <f>SUM(V20:V21)</f>
        <v>33.91</v>
      </c>
      <c r="W22" s="22"/>
      <c r="X22" s="15">
        <v>14.88</v>
      </c>
      <c r="Y22" s="7"/>
      <c r="Z22" s="15">
        <f>SUM(Z20:Z21)</f>
        <v>29.2</v>
      </c>
      <c r="AA22" s="25"/>
      <c r="AB22" s="15">
        <v>26.0002</v>
      </c>
    </row>
    <row r="23" s="1" customFormat="1" customHeight="1" spans="1:28">
      <c r="A23" s="7" t="s">
        <v>34</v>
      </c>
      <c r="B23" s="7"/>
      <c r="C23" s="7"/>
      <c r="D23" s="7" t="s">
        <v>35</v>
      </c>
      <c r="E23" s="7">
        <f t="shared" si="0"/>
        <v>5</v>
      </c>
      <c r="F23" s="15">
        <f t="shared" si="1"/>
        <v>29.4</v>
      </c>
      <c r="G23" s="7">
        <f t="shared" si="2"/>
        <v>5</v>
      </c>
      <c r="H23" s="15">
        <f t="shared" si="3"/>
        <v>26.2601</v>
      </c>
      <c r="I23" s="12">
        <v>1</v>
      </c>
      <c r="J23" s="15">
        <v>5.88</v>
      </c>
      <c r="K23" s="12">
        <v>1</v>
      </c>
      <c r="L23" s="15">
        <v>5.44</v>
      </c>
      <c r="M23" s="7">
        <v>1</v>
      </c>
      <c r="N23" s="15">
        <v>5.88</v>
      </c>
      <c r="O23" s="7">
        <v>1</v>
      </c>
      <c r="P23" s="15">
        <v>5.13</v>
      </c>
      <c r="Q23" s="7">
        <v>1</v>
      </c>
      <c r="R23" s="15">
        <v>5.88</v>
      </c>
      <c r="S23" s="23">
        <v>1</v>
      </c>
      <c r="T23" s="15">
        <v>5.85</v>
      </c>
      <c r="U23" s="7">
        <v>1</v>
      </c>
      <c r="V23" s="15">
        <v>5.88</v>
      </c>
      <c r="W23" s="22">
        <v>1</v>
      </c>
      <c r="X23" s="15">
        <v>5.8021</v>
      </c>
      <c r="Y23" s="7">
        <v>1</v>
      </c>
      <c r="Z23" s="15">
        <v>5.88</v>
      </c>
      <c r="AA23" s="25">
        <v>1</v>
      </c>
      <c r="AB23" s="15">
        <v>4.038</v>
      </c>
    </row>
    <row r="24" s="1" customFormat="1" customHeight="1" spans="1:28">
      <c r="A24" s="16" t="s">
        <v>36</v>
      </c>
      <c r="B24" s="17"/>
      <c r="C24" s="17"/>
      <c r="D24" s="18"/>
      <c r="E24" s="7"/>
      <c r="F24" s="15">
        <f t="shared" si="1"/>
        <v>247.37</v>
      </c>
      <c r="G24" s="7"/>
      <c r="H24" s="15">
        <f t="shared" si="3"/>
        <v>168.8939</v>
      </c>
      <c r="I24" s="12"/>
      <c r="J24" s="15">
        <v>50.59</v>
      </c>
      <c r="K24" s="12"/>
      <c r="L24" s="15">
        <v>35.15</v>
      </c>
      <c r="M24" s="7"/>
      <c r="N24" s="15">
        <v>44.15</v>
      </c>
      <c r="O24" s="7"/>
      <c r="P24" s="15">
        <v>30.86</v>
      </c>
      <c r="Q24" s="7"/>
      <c r="R24" s="15">
        <v>47.32</v>
      </c>
      <c r="S24" s="23"/>
      <c r="T24" s="15">
        <v>32.9219</v>
      </c>
      <c r="U24" s="7"/>
      <c r="V24" s="15">
        <v>66.27</v>
      </c>
      <c r="W24" s="22"/>
      <c r="X24" s="15">
        <v>41.4201</v>
      </c>
      <c r="Y24" s="7"/>
      <c r="Z24" s="15">
        <v>39.04</v>
      </c>
      <c r="AA24" s="25"/>
      <c r="AB24" s="15">
        <v>28.5419</v>
      </c>
    </row>
    <row r="25" s="1" customFormat="1" customHeight="1" spans="1:28">
      <c r="A25" s="7" t="s">
        <v>37</v>
      </c>
      <c r="B25" s="7"/>
      <c r="C25" s="7"/>
      <c r="D25" s="7"/>
      <c r="E25" s="7"/>
      <c r="F25" s="15">
        <f t="shared" si="1"/>
        <v>2721.09</v>
      </c>
      <c r="G25" s="7"/>
      <c r="H25" s="15">
        <f t="shared" si="3"/>
        <v>2493.17</v>
      </c>
      <c r="I25" s="12"/>
      <c r="J25" s="15">
        <v>556.51</v>
      </c>
      <c r="K25" s="12"/>
      <c r="L25" s="15">
        <v>487.12</v>
      </c>
      <c r="M25" s="7"/>
      <c r="N25" s="15">
        <v>485.69</v>
      </c>
      <c r="O25" s="7"/>
      <c r="P25" s="15">
        <v>468.7</v>
      </c>
      <c r="Q25" s="7"/>
      <c r="R25" s="15">
        <v>520.48</v>
      </c>
      <c r="S25" s="23"/>
      <c r="T25" s="15">
        <v>461.03</v>
      </c>
      <c r="U25" s="7"/>
      <c r="V25" s="15">
        <v>728.96</v>
      </c>
      <c r="W25" s="22"/>
      <c r="X25" s="15">
        <v>664.18</v>
      </c>
      <c r="Y25" s="7"/>
      <c r="Z25" s="15">
        <v>429.45</v>
      </c>
      <c r="AA25" s="25"/>
      <c r="AB25" s="15">
        <v>412.14</v>
      </c>
    </row>
    <row r="29" customHeight="1" spans="28:28">
      <c r="AB29" s="2"/>
    </row>
  </sheetData>
  <mergeCells count="47">
    <mergeCell ref="A1:AB1"/>
    <mergeCell ref="Y2:AB2"/>
    <mergeCell ref="O3:P3"/>
    <mergeCell ref="E4:H4"/>
    <mergeCell ref="I4:L4"/>
    <mergeCell ref="M4:P4"/>
    <mergeCell ref="Q4:T4"/>
    <mergeCell ref="U4:X4"/>
    <mergeCell ref="Y4:AB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7:C7"/>
    <mergeCell ref="B8:C8"/>
    <mergeCell ref="B9:C9"/>
    <mergeCell ref="B10:C10"/>
    <mergeCell ref="B11:C11"/>
    <mergeCell ref="B12:C12"/>
    <mergeCell ref="B13:C13"/>
    <mergeCell ref="B14:C14"/>
    <mergeCell ref="B15:D15"/>
    <mergeCell ref="B16:C16"/>
    <mergeCell ref="B17:D17"/>
    <mergeCell ref="B18:C18"/>
    <mergeCell ref="B19:D19"/>
    <mergeCell ref="B20:C20"/>
    <mergeCell ref="B21:C21"/>
    <mergeCell ref="B22:D22"/>
    <mergeCell ref="A23:C23"/>
    <mergeCell ref="A24:D24"/>
    <mergeCell ref="A25:D25"/>
    <mergeCell ref="A7:A9"/>
    <mergeCell ref="A10:A15"/>
    <mergeCell ref="A16:A17"/>
    <mergeCell ref="A18:A19"/>
    <mergeCell ref="A20:A22"/>
    <mergeCell ref="D4:D6"/>
    <mergeCell ref="A4:C6"/>
  </mergeCells>
  <pageMargins left="0.196527777777778" right="0.196527777777778" top="0.747916666666667" bottom="0.747916666666667" header="0.313888888888889" footer="0.313888888888889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HAOGE</dc:creator>
  <cp:lastModifiedBy>HAOGE</cp:lastModifiedBy>
  <dcterms:created xsi:type="dcterms:W3CDTF">2020-04-09T06:46:00Z</dcterms:created>
  <cp:lastPrinted>2021-01-07T06:58:00Z</cp:lastPrinted>
  <dcterms:modified xsi:type="dcterms:W3CDTF">2021-04-12T08:13:42Z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