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5945" windowHeight="13320"/>
  </bookViews>
  <sheets>
    <sheet name="概算对比表（陈）" sheetId="1" r:id="rId1"/>
    <sheet name="Sheet2" sheetId="2" r:id="rId2"/>
    <sheet name="Sheet3" sheetId="3" r:id="rId3"/>
  </sheets>
  <calcPr calcId="144525"/>
  <oleSize ref="A1:G237"/>
</workbook>
</file>

<file path=xl/comments1.xml><?xml version="1.0" encoding="utf-8"?>
<comments xmlns="http://schemas.openxmlformats.org/spreadsheetml/2006/main">
  <authors>
    <author>C2</author>
  </authors>
  <commentList>
    <comment ref="B40" authorId="0">
      <text>
        <r>
          <rPr>
            <b/>
            <sz val="9"/>
            <rFont val="宋体"/>
            <charset val="134"/>
          </rPr>
          <t>C2:电缆3*16+1*10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<sst xmlns="http://schemas.openxmlformats.org/spreadsheetml/2006/main" count="74">
  <si>
    <t>附件4：</t>
  </si>
  <si>
    <t>光明食品集团上海农场农田建设项目投资明细表</t>
  </si>
  <si>
    <r>
      <rPr>
        <sz val="12"/>
        <color theme="1"/>
        <rFont val="宋体"/>
        <charset val="134"/>
      </rPr>
      <t>序号</t>
    </r>
  </si>
  <si>
    <r>
      <rPr>
        <sz val="12"/>
        <color theme="1"/>
        <rFont val="宋体"/>
        <charset val="134"/>
      </rPr>
      <t>建设内容</t>
    </r>
  </si>
  <si>
    <r>
      <rPr>
        <sz val="12"/>
        <color theme="1"/>
        <rFont val="宋体"/>
        <charset val="134"/>
      </rPr>
      <t>单位</t>
    </r>
  </si>
  <si>
    <t>数量</t>
  </si>
  <si>
    <t>经济指标（元）</t>
  </si>
  <si>
    <t>投资金额 （万元）</t>
  </si>
  <si>
    <t>一</t>
  </si>
  <si>
    <t>工程费用</t>
  </si>
  <si>
    <t>亩</t>
  </si>
  <si>
    <t>(一)</t>
  </si>
  <si>
    <t>土地平整工程</t>
  </si>
  <si>
    <t>土地平整</t>
  </si>
  <si>
    <t>(二)</t>
  </si>
  <si>
    <t>灌溉与排水工程</t>
  </si>
  <si>
    <t>新建灌溉泵站（三泵）</t>
  </si>
  <si>
    <t>座</t>
  </si>
  <si>
    <t>泵站土建</t>
  </si>
  <si>
    <t>泵站水泵机械设备</t>
  </si>
  <si>
    <t>电气</t>
  </si>
  <si>
    <t>泵房</t>
  </si>
  <si>
    <t>m2</t>
  </si>
  <si>
    <t>配电房</t>
  </si>
  <si>
    <t>管理房</t>
  </si>
  <si>
    <t>防渗干渠 加高加固</t>
  </si>
  <si>
    <t>m</t>
  </si>
  <si>
    <t>灌排一体防渗农渠Ⅰ型</t>
  </si>
  <si>
    <t>灌排一体防渗农渠Ⅱ型</t>
  </si>
  <si>
    <t>衬砌排水沟Ⅰ型</t>
  </si>
  <si>
    <t>衬砌排水沟Ⅱ型</t>
  </si>
  <si>
    <t>过道板 3.0m</t>
  </si>
  <si>
    <t>个</t>
  </si>
  <si>
    <t>过道板 2.5m</t>
  </si>
  <si>
    <t>农渠进水涵</t>
  </si>
  <si>
    <t>农渠退水涵</t>
  </si>
  <si>
    <t>排沟退水涵Ⅰ型</t>
  </si>
  <si>
    <t>排沟退水涵Ⅱ型</t>
  </si>
  <si>
    <t>田间进水口</t>
  </si>
  <si>
    <t>组</t>
  </si>
  <si>
    <t>田间退水口（单侧）</t>
  </si>
  <si>
    <t>田间退水口（双侧）</t>
  </si>
  <si>
    <t>水肥管网闸阀井（含电磁阀和流量计）</t>
  </si>
  <si>
    <t>干渠过路涵</t>
  </si>
  <si>
    <t>水肥干管315mmPE管</t>
  </si>
  <si>
    <t>水肥支管200mmPE管</t>
  </si>
  <si>
    <t>(三)</t>
  </si>
  <si>
    <t>田间道路工程</t>
  </si>
  <si>
    <t>砼道路 3.0m宽</t>
  </si>
  <si>
    <t>㎡</t>
  </si>
  <si>
    <t>砼道路 4.0m宽</t>
  </si>
  <si>
    <t>砼道路 5.0m宽</t>
  </si>
  <si>
    <t>晒场</t>
  </si>
  <si>
    <t>(四)</t>
  </si>
  <si>
    <t>农田输配电工程</t>
  </si>
  <si>
    <t>农电线路（泵站外接电）</t>
  </si>
  <si>
    <t>(五)</t>
  </si>
  <si>
    <t>其他工程</t>
  </si>
  <si>
    <t>良种仓库</t>
  </si>
  <si>
    <t>防风林</t>
  </si>
  <si>
    <t>项</t>
  </si>
  <si>
    <t>二</t>
  </si>
  <si>
    <t>工程建设其他费用</t>
  </si>
  <si>
    <t>建设单位管理费</t>
  </si>
  <si>
    <t>万元</t>
  </si>
  <si>
    <t>施工监理费</t>
  </si>
  <si>
    <t>招标代理费</t>
  </si>
  <si>
    <t>清单编制费</t>
  </si>
  <si>
    <t>勘察设计费</t>
  </si>
  <si>
    <t>勘察费</t>
  </si>
  <si>
    <t>设计费</t>
  </si>
  <si>
    <t>基本设计费</t>
  </si>
  <si>
    <t>三</t>
  </si>
  <si>
    <t>总投资</t>
  </si>
</sst>
</file>

<file path=xl/styles.xml><?xml version="1.0" encoding="utf-8"?>
<styleSheet xmlns="http://schemas.openxmlformats.org/spreadsheetml/2006/main">
  <numFmts count="11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_ "/>
    <numFmt numFmtId="177" formatCode="0.00_ "/>
    <numFmt numFmtId="178" formatCode="_ \¥* #,##0.00_ ;_ \¥* \-#,##0.00_ ;_ \¥* \-??_ ;_ @_ "/>
    <numFmt numFmtId="179" formatCode="_ * ###0.00_ ;_ * \-###0.00_ ;_ * &quot;&quot;_ ;_ @_ "/>
    <numFmt numFmtId="180" formatCode="0.00;[Red]0.00"/>
    <numFmt numFmtId="181" formatCode="0_);\(0\)"/>
    <numFmt numFmtId="182" formatCode="0.00_);[Red]\(0.00\)"/>
  </numFmts>
  <fonts count="42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4"/>
      <color theme="1"/>
      <name val="黑体"/>
      <charset val="134"/>
    </font>
    <font>
      <b/>
      <sz val="11"/>
      <color theme="1"/>
      <name val="宋体"/>
      <charset val="134"/>
    </font>
    <font>
      <sz val="12"/>
      <name val="宋体"/>
      <charset val="134"/>
    </font>
    <font>
      <b/>
      <sz val="11"/>
      <name val="宋体"/>
      <charset val="134"/>
    </font>
    <font>
      <b/>
      <sz val="11"/>
      <color indexed="8"/>
      <name val="宋体"/>
      <charset val="134"/>
    </font>
    <font>
      <b/>
      <sz val="11"/>
      <color indexed="8"/>
      <name val="Times New Roman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1"/>
      <color indexed="8"/>
      <name val="Times New Roman"/>
      <charset val="134"/>
    </font>
    <font>
      <sz val="11"/>
      <color rgb="FFFF0000"/>
      <name val="宋体"/>
      <charset val="134"/>
    </font>
    <font>
      <b/>
      <sz val="11"/>
      <color rgb="FFFF0000"/>
      <name val="宋体"/>
      <charset val="134"/>
    </font>
    <font>
      <sz val="11"/>
      <color indexed="10"/>
      <name val="宋体"/>
      <charset val="134"/>
    </font>
    <font>
      <b/>
      <sz val="12"/>
      <color indexed="8"/>
      <name val="黑体"/>
      <charset val="134"/>
    </font>
    <font>
      <b/>
      <sz val="12"/>
      <name val="黑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indexed="9"/>
      <name val="宋体"/>
      <charset val="134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indexed="17"/>
      <name val="宋体"/>
      <charset val="134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宋体"/>
      <charset val="134"/>
    </font>
    <font>
      <sz val="9"/>
      <color indexed="8"/>
      <name val="宋体"/>
      <charset val="134"/>
    </font>
    <font>
      <sz val="11"/>
      <color indexed="20"/>
      <name val="宋体"/>
      <charset val="134"/>
    </font>
    <font>
      <sz val="11"/>
      <color theme="1"/>
      <name val="宋体"/>
      <charset val="134"/>
    </font>
    <font>
      <sz val="12"/>
      <color indexed="8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123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1" fillId="7" borderId="7" applyNumberFormat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27" borderId="8" applyNumberFormat="0" applyFont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34" fillId="0" borderId="10" applyNumberFormat="0" applyFill="0" applyAlignment="0" applyProtection="0">
      <alignment vertical="center"/>
    </xf>
    <xf numFmtId="0" fontId="30" fillId="0" borderId="10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9" fillId="0" borderId="9" applyNumberFormat="0" applyFill="0" applyAlignment="0" applyProtection="0">
      <alignment vertical="center"/>
    </xf>
    <xf numFmtId="0" fontId="22" fillId="36" borderId="0" applyNumberFormat="0" applyBorder="0" applyAlignment="0" applyProtection="0">
      <alignment vertical="center"/>
    </xf>
    <xf numFmtId="0" fontId="33" fillId="1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5" fillId="10" borderId="7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35" fillId="0" borderId="12" applyNumberFormat="0" applyFill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36" fillId="41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16" fillId="40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16" fillId="14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22" fillId="38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9" fillId="43" borderId="0" applyNumberFormat="0" applyBorder="0" applyAlignment="0" applyProtection="0">
      <alignment vertical="center"/>
    </xf>
    <xf numFmtId="0" fontId="9" fillId="44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37" fillId="0" borderId="0"/>
    <xf numFmtId="0" fontId="9" fillId="44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9" fillId="3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9" fillId="45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0" borderId="0">
      <alignment vertical="center"/>
    </xf>
    <xf numFmtId="0" fontId="9" fillId="20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9" fillId="46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20" borderId="0" applyNumberFormat="0" applyBorder="0" applyAlignment="0" applyProtection="0">
      <alignment vertical="center"/>
    </xf>
    <xf numFmtId="0" fontId="4" fillId="0" borderId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45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46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27" fillId="37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38" fillId="0" borderId="0"/>
    <xf numFmtId="0" fontId="38" fillId="0" borderId="0"/>
    <xf numFmtId="9" fontId="4" fillId="0" borderId="0" applyFont="0" applyFill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39" fillId="47" borderId="0" applyNumberFormat="0" applyBorder="0" applyAlignment="0" applyProtection="0">
      <alignment vertical="center"/>
    </xf>
    <xf numFmtId="0" fontId="40" fillId="0" borderId="0">
      <alignment vertical="center"/>
    </xf>
    <xf numFmtId="0" fontId="4" fillId="0" borderId="0"/>
    <xf numFmtId="0" fontId="4" fillId="0" borderId="0"/>
    <xf numFmtId="0" fontId="4" fillId="0" borderId="0">
      <alignment vertical="center"/>
    </xf>
    <xf numFmtId="0" fontId="4" fillId="0" borderId="0"/>
    <xf numFmtId="0" fontId="9" fillId="0" borderId="0"/>
    <xf numFmtId="0" fontId="9" fillId="0" borderId="0"/>
    <xf numFmtId="0" fontId="41" fillId="0" borderId="0"/>
    <xf numFmtId="0" fontId="41" fillId="0" borderId="0"/>
    <xf numFmtId="0" fontId="4" fillId="0" borderId="0"/>
    <xf numFmtId="0" fontId="4" fillId="0" borderId="0">
      <alignment vertical="center"/>
    </xf>
    <xf numFmtId="0" fontId="4" fillId="0" borderId="0">
      <alignment vertical="center"/>
    </xf>
    <xf numFmtId="0" fontId="4" fillId="0" borderId="0"/>
    <xf numFmtId="0" fontId="31" fillId="13" borderId="0" applyNumberFormat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8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9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  <xf numFmtId="0" fontId="27" fillId="42" borderId="0" applyNumberFormat="0" applyBorder="0" applyAlignment="0" applyProtection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4" fillId="0" borderId="3" xfId="111" applyFont="1" applyFill="1" applyBorder="1" applyAlignment="1">
      <alignment horizontal="center" vertical="center" wrapText="1"/>
    </xf>
    <xf numFmtId="0" fontId="5" fillId="0" borderId="3" xfId="112" applyFont="1" applyFill="1" applyBorder="1" applyAlignment="1">
      <alignment horizontal="center" vertical="center"/>
    </xf>
    <xf numFmtId="0" fontId="5" fillId="0" borderId="3" xfId="112" applyFont="1" applyFill="1" applyBorder="1" applyAlignment="1">
      <alignment horizontal="left" vertical="center"/>
    </xf>
    <xf numFmtId="0" fontId="6" fillId="0" borderId="3" xfId="101" applyFont="1" applyFill="1" applyBorder="1" applyAlignment="1">
      <alignment horizontal="center" vertical="center" wrapText="1"/>
    </xf>
    <xf numFmtId="176" fontId="5" fillId="0" borderId="3" xfId="101" applyNumberFormat="1" applyFont="1" applyBorder="1" applyAlignment="1">
      <alignment horizontal="right" vertical="center"/>
    </xf>
    <xf numFmtId="177" fontId="5" fillId="0" borderId="3" xfId="101" applyNumberFormat="1" applyFont="1" applyBorder="1" applyAlignment="1">
      <alignment horizontal="right" vertical="center"/>
    </xf>
    <xf numFmtId="177" fontId="7" fillId="0" borderId="3" xfId="101" applyNumberFormat="1" applyFont="1" applyFill="1" applyBorder="1" applyAlignment="1">
      <alignment horizontal="right" vertical="center"/>
    </xf>
    <xf numFmtId="177" fontId="1" fillId="0" borderId="0" xfId="0" applyNumberFormat="1" applyFont="1">
      <alignment vertical="center"/>
    </xf>
    <xf numFmtId="0" fontId="8" fillId="0" borderId="3" xfId="112" applyFont="1" applyFill="1" applyBorder="1" applyAlignment="1">
      <alignment horizontal="center" vertical="center"/>
    </xf>
    <xf numFmtId="0" fontId="8" fillId="0" borderId="3" xfId="112" applyFont="1" applyFill="1" applyBorder="1" applyAlignment="1">
      <alignment horizontal="left" vertical="center"/>
    </xf>
    <xf numFmtId="0" fontId="9" fillId="0" borderId="3" xfId="101" applyFont="1" applyFill="1" applyBorder="1" applyAlignment="1">
      <alignment horizontal="center" vertical="center" wrapText="1"/>
    </xf>
    <xf numFmtId="176" fontId="8" fillId="0" borderId="3" xfId="101" applyNumberFormat="1" applyFont="1" applyBorder="1" applyAlignment="1">
      <alignment horizontal="right" vertical="center"/>
    </xf>
    <xf numFmtId="177" fontId="8" fillId="0" borderId="3" xfId="101" applyNumberFormat="1" applyFont="1" applyBorder="1" applyAlignment="1">
      <alignment horizontal="right" vertical="center"/>
    </xf>
    <xf numFmtId="177" fontId="10" fillId="0" borderId="3" xfId="101" applyNumberFormat="1" applyFont="1" applyFill="1" applyBorder="1" applyAlignment="1">
      <alignment horizontal="right" vertical="center"/>
    </xf>
    <xf numFmtId="176" fontId="11" fillId="0" borderId="3" xfId="101" applyNumberFormat="1" applyFont="1" applyBorder="1" applyAlignment="1">
      <alignment horizontal="right" vertical="center"/>
    </xf>
    <xf numFmtId="177" fontId="12" fillId="0" borderId="3" xfId="101" applyNumberFormat="1" applyFont="1" applyBorder="1" applyAlignment="1">
      <alignment horizontal="right" vertical="center"/>
    </xf>
    <xf numFmtId="0" fontId="9" fillId="0" borderId="3" xfId="101" applyFont="1" applyFill="1" applyBorder="1" applyAlignment="1">
      <alignment horizontal="left" vertical="center" wrapText="1"/>
    </xf>
    <xf numFmtId="181" fontId="9" fillId="0" borderId="3" xfId="101" applyNumberFormat="1" applyFont="1" applyFill="1" applyBorder="1" applyAlignment="1">
      <alignment horizontal="center" vertical="center" wrapText="1"/>
    </xf>
    <xf numFmtId="182" fontId="8" fillId="0" borderId="3" xfId="113" applyNumberFormat="1" applyFont="1" applyBorder="1" applyAlignment="1">
      <alignment horizontal="right" vertical="center"/>
    </xf>
    <xf numFmtId="177" fontId="9" fillId="2" borderId="3" xfId="101" applyNumberFormat="1" applyFont="1" applyFill="1" applyBorder="1" applyAlignment="1">
      <alignment horizontal="right" vertical="center"/>
    </xf>
    <xf numFmtId="177" fontId="8" fillId="2" borderId="3" xfId="103" applyNumberFormat="1" applyFont="1" applyFill="1" applyBorder="1" applyAlignment="1">
      <alignment horizontal="right" vertical="center"/>
    </xf>
    <xf numFmtId="177" fontId="6" fillId="2" borderId="3" xfId="101" applyNumberFormat="1" applyFont="1" applyFill="1" applyBorder="1" applyAlignment="1">
      <alignment horizontal="right" vertical="center"/>
    </xf>
    <xf numFmtId="176" fontId="13" fillId="0" borderId="3" xfId="101" applyNumberFormat="1" applyFont="1" applyFill="1" applyBorder="1" applyAlignment="1">
      <alignment vertical="center"/>
    </xf>
    <xf numFmtId="180" fontId="12" fillId="0" borderId="3" xfId="113" applyNumberFormat="1" applyFont="1" applyFill="1" applyBorder="1" applyAlignment="1" applyProtection="1">
      <alignment vertical="center"/>
    </xf>
    <xf numFmtId="180" fontId="5" fillId="0" borderId="3" xfId="113" applyNumberFormat="1" applyFont="1" applyBorder="1" applyAlignment="1">
      <alignment vertical="center"/>
    </xf>
    <xf numFmtId="180" fontId="11" fillId="0" borderId="3" xfId="113" applyNumberFormat="1" applyFont="1" applyFill="1" applyBorder="1" applyAlignment="1" applyProtection="1">
      <alignment vertical="center"/>
    </xf>
    <xf numFmtId="179" fontId="8" fillId="0" borderId="3" xfId="84" applyNumberFormat="1" applyFont="1" applyBorder="1">
      <alignment vertical="center"/>
    </xf>
    <xf numFmtId="0" fontId="8" fillId="0" borderId="3" xfId="69" applyFont="1" applyFill="1" applyBorder="1" applyAlignment="1" applyProtection="1">
      <alignment vertical="center"/>
    </xf>
    <xf numFmtId="0" fontId="13" fillId="0" borderId="3" xfId="101" applyFont="1" applyFill="1" applyBorder="1" applyAlignment="1">
      <alignment vertical="center"/>
    </xf>
    <xf numFmtId="179" fontId="11" fillId="0" borderId="3" xfId="84" applyNumberFormat="1" applyFont="1" applyFill="1" applyBorder="1" applyAlignment="1" applyProtection="1">
      <alignment vertical="center"/>
    </xf>
    <xf numFmtId="0" fontId="8" fillId="0" borderId="3" xfId="113" applyFont="1" applyFill="1" applyBorder="1" applyAlignment="1" applyProtection="1">
      <alignment horizontal="center" vertical="center"/>
    </xf>
    <xf numFmtId="181" fontId="8" fillId="0" borderId="3" xfId="112" applyNumberFormat="1" applyFont="1" applyFill="1" applyBorder="1" applyAlignment="1">
      <alignment horizontal="center" vertical="center"/>
    </xf>
    <xf numFmtId="0" fontId="8" fillId="0" borderId="3" xfId="113" applyFont="1" applyFill="1" applyBorder="1" applyAlignment="1" applyProtection="1">
      <alignment vertical="center"/>
    </xf>
    <xf numFmtId="177" fontId="11" fillId="0" borderId="3" xfId="101" applyNumberFormat="1" applyFont="1" applyFill="1" applyBorder="1" applyAlignment="1">
      <alignment vertical="center"/>
    </xf>
    <xf numFmtId="0" fontId="14" fillId="0" borderId="4" xfId="101" applyFont="1" applyFill="1" applyBorder="1" applyAlignment="1">
      <alignment horizontal="center" vertical="center"/>
    </xf>
    <xf numFmtId="0" fontId="14" fillId="0" borderId="3" xfId="101" applyFont="1" applyFill="1" applyBorder="1" applyAlignment="1">
      <alignment horizontal="center" vertical="center" wrapText="1"/>
    </xf>
    <xf numFmtId="177" fontId="15" fillId="0" borderId="3" xfId="101" applyNumberFormat="1" applyFont="1" applyFill="1" applyBorder="1" applyAlignment="1">
      <alignment vertical="center"/>
    </xf>
    <xf numFmtId="180" fontId="15" fillId="0" borderId="3" xfId="113" applyNumberFormat="1" applyFont="1" applyFill="1" applyBorder="1" applyAlignment="1" applyProtection="1">
      <alignment horizontal="right" vertical="center"/>
    </xf>
    <xf numFmtId="180" fontId="15" fillId="0" borderId="3" xfId="113" applyNumberFormat="1" applyFont="1" applyBorder="1" applyAlignment="1">
      <alignment vertical="center"/>
    </xf>
  </cellXfs>
  <cellStyles count="123">
    <cellStyle name="常规" xfId="0" builtinId="0"/>
    <cellStyle name="货币[0]" xfId="1" builtinId="7"/>
    <cellStyle name="货币" xfId="2" builtinId="4"/>
    <cellStyle name="60% - 着色 2" xfId="3"/>
    <cellStyle name="20% - 强调文字颜色 3" xfId="4" builtinId="38"/>
    <cellStyle name="输入" xfId="5" builtinId="20"/>
    <cellStyle name="着色 2 2" xfId="6"/>
    <cellStyle name="20% - 着色 6 2" xfId="7"/>
    <cellStyle name="千位分隔[0]" xfId="8" builtinId="6"/>
    <cellStyle name="40% - 强调文字颜色 3" xfId="9" builtinId="3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" xfId="17" builtinId="36"/>
    <cellStyle name="标题 4" xfId="18" builtinId="19"/>
    <cellStyle name="警告文本" xfId="19" builtinId="11"/>
    <cellStyle name="标题" xfId="20" builtinId="15"/>
    <cellStyle name="着色 1" xfId="21"/>
    <cellStyle name="20% - 着色 5" xfId="22"/>
    <cellStyle name="解释性文本" xfId="23" builtinId="53"/>
    <cellStyle name="标题 1" xfId="24" builtinId="16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40% - 着色 2 2" xfId="30"/>
    <cellStyle name="计算" xfId="31" builtinId="22"/>
    <cellStyle name="检查单元格" xfId="32" builtinId="23"/>
    <cellStyle name="20% - 着色 1 2" xfId="33"/>
    <cellStyle name="链接单元格" xfId="34" builtinId="24"/>
    <cellStyle name="好_预算分表11" xfId="35"/>
    <cellStyle name="40% - 着色 5 2" xfId="36"/>
    <cellStyle name="20% - 强调文字颜色 6" xfId="37" builtinId="50"/>
    <cellStyle name="强调文字颜色 2" xfId="38" builtinId="33"/>
    <cellStyle name="汇总" xfId="39" builtinId="25"/>
    <cellStyle name="好" xfId="40" builtinId="26"/>
    <cellStyle name="适中" xfId="41" builtinId="28"/>
    <cellStyle name="着色 5" xfId="42"/>
    <cellStyle name="20% - 强调文字颜色 5" xfId="43" builtinId="46"/>
    <cellStyle name="强调文字颜色 1" xfId="44" builtinId="29"/>
    <cellStyle name="20% - 着色 2 2" xfId="45"/>
    <cellStyle name="20% - 强调文字颜色 1" xfId="46" builtinId="30"/>
    <cellStyle name="40% - 强调文字颜色 1" xfId="47" builtinId="31"/>
    <cellStyle name="20% - 强调文字颜色 2" xfId="48" builtinId="34"/>
    <cellStyle name="40% - 强调文字颜色 2" xfId="49" builtinId="35"/>
    <cellStyle name="强调文字颜色 3" xfId="50" builtinId="37"/>
    <cellStyle name="强调文字颜色 4" xfId="51" builtinId="41"/>
    <cellStyle name="20% - 强调文字颜色 4" xfId="52" builtinId="42"/>
    <cellStyle name="40% - 强调文字颜色 4" xfId="53" builtinId="43"/>
    <cellStyle name="20% - 着色 1" xfId="54"/>
    <cellStyle name="强调文字颜色 5" xfId="55" builtinId="45"/>
    <cellStyle name="40% - 强调文字颜色 5" xfId="56" builtinId="47"/>
    <cellStyle name="20% - 着色 2" xfId="57"/>
    <cellStyle name="60% - 强调文字颜色 5" xfId="58" builtinId="48"/>
    <cellStyle name="60% - 着色 6 2" xfId="59"/>
    <cellStyle name="强调文字颜色 6" xfId="60" builtinId="49"/>
    <cellStyle name="40% - 强调文字颜色 6" xfId="61" builtinId="51"/>
    <cellStyle name="着色 5 2" xfId="62"/>
    <cellStyle name="20% - 着色 3" xfId="63"/>
    <cellStyle name="60% - 强调文字颜色 6" xfId="64" builtinId="52"/>
    <cellStyle name="20% - 着色 3 2" xfId="65"/>
    <cellStyle name="20% - 着色 4" xfId="66"/>
    <cellStyle name="着色 2" xfId="67"/>
    <cellStyle name="20% - 着色 6" xfId="68"/>
    <cellStyle name="常规 13" xfId="69"/>
    <cellStyle name="20% - 着色 4 2" xfId="70"/>
    <cellStyle name="着色 1 2" xfId="71"/>
    <cellStyle name="20% - 着色 5 2" xfId="72"/>
    <cellStyle name="40% - 着色 1" xfId="73"/>
    <cellStyle name="40% - 着色 1 2" xfId="74"/>
    <cellStyle name="40% - 着色 2" xfId="75"/>
    <cellStyle name="40% - 着色 3" xfId="76"/>
    <cellStyle name="40% - 着色 3 2" xfId="77"/>
    <cellStyle name="40% - 着色 4" xfId="78"/>
    <cellStyle name="40% - 着色 4 2" xfId="79"/>
    <cellStyle name="常规 2_Book1" xfId="80"/>
    <cellStyle name="40% - 着色 5" xfId="81"/>
    <cellStyle name="40% - 着色 6" xfId="82"/>
    <cellStyle name="40% - 着色 6 2" xfId="83"/>
    <cellStyle name="常规 2 2 3" xfId="84"/>
    <cellStyle name="60% - 着色 1" xfId="85"/>
    <cellStyle name="常规 2 2 3 2" xfId="86"/>
    <cellStyle name="60% - 着色 1 2" xfId="87"/>
    <cellStyle name="60% - 着色 2 2" xfId="88"/>
    <cellStyle name="60% - 着色 3" xfId="89"/>
    <cellStyle name="60% - 着色 3 2" xfId="90"/>
    <cellStyle name="60% - 着色 4" xfId="91"/>
    <cellStyle name="60% - 着色 4 2" xfId="92"/>
    <cellStyle name="60% - 着色 5" xfId="93"/>
    <cellStyle name="60% - 着色 5 2" xfId="94"/>
    <cellStyle name="60% - 着色 6" xfId="95"/>
    <cellStyle name="Normal" xfId="96"/>
    <cellStyle name="Normal 2" xfId="97"/>
    <cellStyle name="百分比 2" xfId="98"/>
    <cellStyle name="差_预算分表11" xfId="99"/>
    <cellStyle name="差_预算分表11 2" xfId="100"/>
    <cellStyle name="常规 12" xfId="101"/>
    <cellStyle name="常规 2" xfId="102"/>
    <cellStyle name="常规 2 2" xfId="103"/>
    <cellStyle name="常规 2 2 3 3" xfId="104"/>
    <cellStyle name="常规 2 2_预算分表11" xfId="105"/>
    <cellStyle name="常规 2 8" xfId="106"/>
    <cellStyle name="常规 2 8 2" xfId="107"/>
    <cellStyle name="常规 2 9" xfId="108"/>
    <cellStyle name="常规 2 9 2" xfId="109"/>
    <cellStyle name="常规 3" xfId="110"/>
    <cellStyle name="常规 4" xfId="111"/>
    <cellStyle name="常规 7" xfId="112"/>
    <cellStyle name="常规_北横泾泵闸估算1 2" xfId="113"/>
    <cellStyle name="好_预算分表11 2" xfId="114"/>
    <cellStyle name="货币 3 2" xfId="115"/>
    <cellStyle name="千位分隔 2 2" xfId="116"/>
    <cellStyle name="着色 3" xfId="117"/>
    <cellStyle name="着色 3 2" xfId="118"/>
    <cellStyle name="着色 4" xfId="119"/>
    <cellStyle name="着色 4 2" xfId="120"/>
    <cellStyle name="着色 6" xfId="121"/>
    <cellStyle name="着色 6 2" xfId="12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237"/>
  <sheetViews>
    <sheetView tabSelected="1" zoomScale="85" zoomScaleNormal="85" workbookViewId="0">
      <selection activeCell="G49" sqref="G49"/>
    </sheetView>
  </sheetViews>
  <sheetFormatPr defaultColWidth="9" defaultRowHeight="13.5" outlineLevelCol="6"/>
  <cols>
    <col min="1" max="1" width="6" customWidth="1"/>
    <col min="2" max="2" width="28.9666666666667" customWidth="1"/>
    <col min="3" max="3" width="6.375" customWidth="1"/>
    <col min="4" max="4" width="13.625" style="2" customWidth="1"/>
    <col min="5" max="6" width="13.625" customWidth="1"/>
    <col min="7" max="7" width="10" customWidth="1"/>
  </cols>
  <sheetData>
    <row r="1" ht="22" customHeight="1" spans="1:1">
      <c r="A1" t="s">
        <v>0</v>
      </c>
    </row>
    <row r="2" ht="30.75" customHeight="1" spans="1:6">
      <c r="A2" s="3" t="s">
        <v>1</v>
      </c>
      <c r="B2" s="3"/>
      <c r="C2" s="3"/>
      <c r="D2" s="3"/>
      <c r="E2" s="3"/>
      <c r="F2" s="3"/>
    </row>
    <row r="3" ht="10" customHeight="1" spans="1:6">
      <c r="A3" s="4"/>
      <c r="B3" s="4"/>
      <c r="C3" s="4"/>
      <c r="D3" s="4"/>
      <c r="E3" s="4"/>
      <c r="F3" s="4"/>
    </row>
    <row r="4" ht="33" customHeight="1" spans="1:6">
      <c r="A4" s="5" t="s">
        <v>2</v>
      </c>
      <c r="B4" s="5" t="s">
        <v>3</v>
      </c>
      <c r="C4" s="5" t="s">
        <v>4</v>
      </c>
      <c r="D4" s="6" t="s">
        <v>5</v>
      </c>
      <c r="E4" s="7" t="s">
        <v>6</v>
      </c>
      <c r="F4" s="7" t="s">
        <v>7</v>
      </c>
    </row>
    <row r="5" s="1" customFormat="1" ht="29" customHeight="1" spans="1:7">
      <c r="A5" s="8" t="s">
        <v>8</v>
      </c>
      <c r="B5" s="9" t="s">
        <v>9</v>
      </c>
      <c r="C5" s="10" t="s">
        <v>10</v>
      </c>
      <c r="D5" s="11">
        <v>6530</v>
      </c>
      <c r="E5" s="12">
        <v>10836.99</v>
      </c>
      <c r="F5" s="13">
        <f>F6+F8+F34+F39+F41</f>
        <v>6707.45</v>
      </c>
      <c r="G5" s="14"/>
    </row>
    <row r="6" s="1" customFormat="1" ht="21" customHeight="1" spans="1:6">
      <c r="A6" s="8" t="s">
        <v>11</v>
      </c>
      <c r="B6" s="9" t="s">
        <v>12</v>
      </c>
      <c r="C6" s="10"/>
      <c r="D6" s="11"/>
      <c r="E6" s="12"/>
      <c r="F6" s="13">
        <v>454</v>
      </c>
    </row>
    <row r="7" s="1" customFormat="1" ht="30" customHeight="1" spans="1:6">
      <c r="A7" s="15">
        <v>1</v>
      </c>
      <c r="B7" s="16" t="s">
        <v>13</v>
      </c>
      <c r="C7" s="17" t="s">
        <v>10</v>
      </c>
      <c r="D7" s="18">
        <v>4540</v>
      </c>
      <c r="E7" s="19">
        <v>1000</v>
      </c>
      <c r="F7" s="20">
        <v>454</v>
      </c>
    </row>
    <row r="8" s="1" customFormat="1" ht="30" customHeight="1" spans="1:6">
      <c r="A8" s="8" t="s">
        <v>14</v>
      </c>
      <c r="B8" s="9" t="s">
        <v>15</v>
      </c>
      <c r="C8" s="10"/>
      <c r="D8" s="21"/>
      <c r="E8" s="22"/>
      <c r="F8" s="13">
        <v>4532.84</v>
      </c>
    </row>
    <row r="9" s="1" customFormat="1" ht="21" customHeight="1" spans="1:6">
      <c r="A9" s="17">
        <v>1</v>
      </c>
      <c r="B9" s="23" t="s">
        <v>16</v>
      </c>
      <c r="C9" s="17" t="s">
        <v>17</v>
      </c>
      <c r="D9" s="18">
        <v>1</v>
      </c>
      <c r="E9" s="19">
        <v>1241933.42</v>
      </c>
      <c r="F9" s="20">
        <f>SUM(F10:F15)</f>
        <v>119.9</v>
      </c>
    </row>
    <row r="10" s="1" customFormat="1" ht="30" customHeight="1" spans="1:6">
      <c r="A10" s="24">
        <v>-1</v>
      </c>
      <c r="B10" s="23" t="s">
        <v>18</v>
      </c>
      <c r="C10" s="17" t="s">
        <v>17</v>
      </c>
      <c r="D10" s="18">
        <v>1</v>
      </c>
      <c r="E10" s="25">
        <v>740335.1</v>
      </c>
      <c r="F10" s="26">
        <v>74.03</v>
      </c>
    </row>
    <row r="11" s="1" customFormat="1" ht="21" customHeight="1" spans="1:6">
      <c r="A11" s="24">
        <v>-2</v>
      </c>
      <c r="B11" s="23" t="s">
        <v>19</v>
      </c>
      <c r="C11" s="17" t="s">
        <v>17</v>
      </c>
      <c r="D11" s="18">
        <v>1</v>
      </c>
      <c r="E11" s="25">
        <v>200061.12</v>
      </c>
      <c r="F11" s="26">
        <v>20.01</v>
      </c>
    </row>
    <row r="12" s="1" customFormat="1" ht="21" customHeight="1" spans="1:6">
      <c r="A12" s="24">
        <v>-3</v>
      </c>
      <c r="B12" s="23" t="s">
        <v>20</v>
      </c>
      <c r="C12" s="17" t="s">
        <v>17</v>
      </c>
      <c r="D12" s="18">
        <v>1</v>
      </c>
      <c r="E12" s="25">
        <v>63683.2</v>
      </c>
      <c r="F12" s="26">
        <v>6.37</v>
      </c>
    </row>
    <row r="13" s="1" customFormat="1" ht="21" customHeight="1" spans="1:6">
      <c r="A13" s="24">
        <v>-4</v>
      </c>
      <c r="B13" s="23" t="s">
        <v>21</v>
      </c>
      <c r="C13" s="17" t="s">
        <v>22</v>
      </c>
      <c r="D13" s="19">
        <v>38.64</v>
      </c>
      <c r="E13" s="25">
        <v>2300</v>
      </c>
      <c r="F13" s="26">
        <v>8.89</v>
      </c>
    </row>
    <row r="14" s="1" customFormat="1" ht="21" customHeight="1" spans="1:6">
      <c r="A14" s="24">
        <v>-5</v>
      </c>
      <c r="B14" s="23" t="s">
        <v>23</v>
      </c>
      <c r="C14" s="17" t="s">
        <v>22</v>
      </c>
      <c r="D14" s="19">
        <v>18.4</v>
      </c>
      <c r="E14" s="25">
        <v>2300</v>
      </c>
      <c r="F14" s="26">
        <v>4.23</v>
      </c>
    </row>
    <row r="15" s="1" customFormat="1" ht="21" customHeight="1" spans="1:6">
      <c r="A15" s="24">
        <v>-6</v>
      </c>
      <c r="B15" s="23" t="s">
        <v>24</v>
      </c>
      <c r="C15" s="17" t="s">
        <v>22</v>
      </c>
      <c r="D15" s="19">
        <v>27.7</v>
      </c>
      <c r="E15" s="25">
        <v>2300</v>
      </c>
      <c r="F15" s="26">
        <v>6.37</v>
      </c>
    </row>
    <row r="16" s="1" customFormat="1" ht="21" customHeight="1" spans="1:6">
      <c r="A16" s="17">
        <v>2</v>
      </c>
      <c r="B16" s="23" t="s">
        <v>25</v>
      </c>
      <c r="C16" s="17" t="s">
        <v>26</v>
      </c>
      <c r="D16" s="18">
        <v>1825</v>
      </c>
      <c r="E16" s="27">
        <v>377.1</v>
      </c>
      <c r="F16" s="26">
        <v>68.82</v>
      </c>
    </row>
    <row r="17" s="1" customFormat="1" ht="21" customHeight="1" spans="1:6">
      <c r="A17" s="17">
        <v>3</v>
      </c>
      <c r="B17" s="23" t="s">
        <v>27</v>
      </c>
      <c r="C17" s="17" t="s">
        <v>26</v>
      </c>
      <c r="D17" s="18">
        <v>21385</v>
      </c>
      <c r="E17" s="25">
        <v>273.49</v>
      </c>
      <c r="F17" s="26">
        <v>584.86</v>
      </c>
    </row>
    <row r="18" s="1" customFormat="1" ht="21" customHeight="1" spans="1:6">
      <c r="A18" s="17">
        <v>4</v>
      </c>
      <c r="B18" s="23" t="s">
        <v>28</v>
      </c>
      <c r="C18" s="17" t="s">
        <v>26</v>
      </c>
      <c r="D18" s="18">
        <v>6846</v>
      </c>
      <c r="E18" s="25">
        <v>249.17</v>
      </c>
      <c r="F18" s="26">
        <v>170.58</v>
      </c>
    </row>
    <row r="19" s="1" customFormat="1" ht="21" customHeight="1" spans="1:7">
      <c r="A19" s="17">
        <v>5</v>
      </c>
      <c r="B19" s="23" t="s">
        <v>29</v>
      </c>
      <c r="C19" s="17" t="s">
        <v>26</v>
      </c>
      <c r="D19" s="18">
        <v>30990</v>
      </c>
      <c r="E19" s="25">
        <v>569.05</v>
      </c>
      <c r="F19" s="26">
        <v>1763.49</v>
      </c>
      <c r="G19" s="14"/>
    </row>
    <row r="20" s="1" customFormat="1" ht="21" customHeight="1" spans="1:6">
      <c r="A20" s="17">
        <v>6</v>
      </c>
      <c r="B20" s="23" t="s">
        <v>30</v>
      </c>
      <c r="C20" s="17" t="s">
        <v>26</v>
      </c>
      <c r="D20" s="18">
        <v>10940</v>
      </c>
      <c r="E20" s="25">
        <v>531.59</v>
      </c>
      <c r="F20" s="26">
        <v>581.56</v>
      </c>
    </row>
    <row r="21" s="1" customFormat="1" ht="21" customHeight="1" spans="1:6">
      <c r="A21" s="17">
        <v>7</v>
      </c>
      <c r="B21" s="23" t="s">
        <v>31</v>
      </c>
      <c r="C21" s="17" t="s">
        <v>32</v>
      </c>
      <c r="D21" s="18">
        <v>295</v>
      </c>
      <c r="E21" s="25">
        <v>1409.43</v>
      </c>
      <c r="F21" s="26">
        <v>41.58</v>
      </c>
    </row>
    <row r="22" s="1" customFormat="1" ht="21" customHeight="1" spans="1:6">
      <c r="A22" s="17">
        <v>8</v>
      </c>
      <c r="B22" s="23" t="s">
        <v>33</v>
      </c>
      <c r="C22" s="17" t="s">
        <v>32</v>
      </c>
      <c r="D22" s="18">
        <v>104</v>
      </c>
      <c r="E22" s="25">
        <v>1190.46</v>
      </c>
      <c r="F22" s="26">
        <v>12.38</v>
      </c>
    </row>
    <row r="23" s="1" customFormat="1" ht="21" customHeight="1" spans="1:6">
      <c r="A23" s="17">
        <v>9</v>
      </c>
      <c r="B23" s="23" t="s">
        <v>34</v>
      </c>
      <c r="C23" s="17" t="s">
        <v>17</v>
      </c>
      <c r="D23" s="18">
        <v>27</v>
      </c>
      <c r="E23" s="25">
        <v>31729.21</v>
      </c>
      <c r="F23" s="26">
        <v>85.67</v>
      </c>
    </row>
    <row r="24" s="1" customFormat="1" ht="21" customHeight="1" spans="1:6">
      <c r="A24" s="17">
        <v>10</v>
      </c>
      <c r="B24" s="23" t="s">
        <v>35</v>
      </c>
      <c r="C24" s="17" t="s">
        <v>17</v>
      </c>
      <c r="D24" s="18">
        <v>41</v>
      </c>
      <c r="E24" s="25">
        <v>29404.71</v>
      </c>
      <c r="F24" s="26">
        <v>120.56</v>
      </c>
    </row>
    <row r="25" s="1" customFormat="1" ht="32.1" customHeight="1" spans="1:6">
      <c r="A25" s="17">
        <v>11</v>
      </c>
      <c r="B25" s="23" t="s">
        <v>36</v>
      </c>
      <c r="C25" s="17" t="s">
        <v>17</v>
      </c>
      <c r="D25" s="18">
        <v>34</v>
      </c>
      <c r="E25" s="25">
        <v>24663.58</v>
      </c>
      <c r="F25" s="26">
        <v>83.86</v>
      </c>
    </row>
    <row r="26" s="1" customFormat="1" ht="21" customHeight="1" spans="1:6">
      <c r="A26" s="17">
        <v>12</v>
      </c>
      <c r="B26" s="23" t="s">
        <v>37</v>
      </c>
      <c r="C26" s="17" t="s">
        <v>17</v>
      </c>
      <c r="D26" s="18">
        <v>34</v>
      </c>
      <c r="E26" s="25">
        <v>23779.16</v>
      </c>
      <c r="F26" s="26">
        <v>80.85</v>
      </c>
    </row>
    <row r="27" s="1" customFormat="1" ht="21.95" customHeight="1" spans="1:6">
      <c r="A27" s="17">
        <v>13</v>
      </c>
      <c r="B27" s="23" t="s">
        <v>38</v>
      </c>
      <c r="C27" s="17" t="s">
        <v>39</v>
      </c>
      <c r="D27" s="18">
        <v>550</v>
      </c>
      <c r="E27" s="25">
        <v>4531.02</v>
      </c>
      <c r="F27" s="26">
        <v>249.21</v>
      </c>
    </row>
    <row r="28" s="1" customFormat="1" ht="21.95" customHeight="1" spans="1:6">
      <c r="A28" s="17">
        <v>14</v>
      </c>
      <c r="B28" s="23" t="s">
        <v>40</v>
      </c>
      <c r="C28" s="17" t="s">
        <v>32</v>
      </c>
      <c r="D28" s="18">
        <v>271</v>
      </c>
      <c r="E28" s="25">
        <v>8014.62</v>
      </c>
      <c r="F28" s="26">
        <v>217.2</v>
      </c>
    </row>
    <row r="29" s="1" customFormat="1" ht="21.95" customHeight="1" spans="1:6">
      <c r="A29" s="17">
        <v>15</v>
      </c>
      <c r="B29" s="23" t="s">
        <v>41</v>
      </c>
      <c r="C29" s="17" t="s">
        <v>32</v>
      </c>
      <c r="D29" s="18">
        <v>274</v>
      </c>
      <c r="E29" s="25">
        <v>5843.05</v>
      </c>
      <c r="F29" s="26">
        <v>160.1</v>
      </c>
    </row>
    <row r="30" s="1" customFormat="1" ht="27" spans="1:6">
      <c r="A30" s="17">
        <v>16</v>
      </c>
      <c r="B30" s="23" t="s">
        <v>42</v>
      </c>
      <c r="C30" s="17" t="s">
        <v>17</v>
      </c>
      <c r="D30" s="18">
        <v>40</v>
      </c>
      <c r="E30" s="25">
        <v>12050.03</v>
      </c>
      <c r="F30" s="26">
        <v>48.2</v>
      </c>
    </row>
    <row r="31" s="1" customFormat="1" ht="21.95" customHeight="1" spans="1:6">
      <c r="A31" s="17">
        <v>17</v>
      </c>
      <c r="B31" s="23" t="s">
        <v>43</v>
      </c>
      <c r="C31" s="17" t="s">
        <v>17</v>
      </c>
      <c r="D31" s="18">
        <v>3</v>
      </c>
      <c r="E31" s="25">
        <v>43719.46</v>
      </c>
      <c r="F31" s="26">
        <v>13.12</v>
      </c>
    </row>
    <row r="32" s="1" customFormat="1" ht="21.95" customHeight="1" spans="1:6">
      <c r="A32" s="17">
        <v>18</v>
      </c>
      <c r="B32" s="23" t="s">
        <v>44</v>
      </c>
      <c r="C32" s="17" t="s">
        <v>26</v>
      </c>
      <c r="D32" s="18">
        <v>275</v>
      </c>
      <c r="E32" s="25">
        <v>411.41</v>
      </c>
      <c r="F32" s="26">
        <v>11.31</v>
      </c>
    </row>
    <row r="33" s="1" customFormat="1" ht="21" customHeight="1" spans="1:6">
      <c r="A33" s="17">
        <v>19</v>
      </c>
      <c r="B33" s="23" t="s">
        <v>45</v>
      </c>
      <c r="C33" s="17" t="s">
        <v>26</v>
      </c>
      <c r="D33" s="18">
        <v>3180</v>
      </c>
      <c r="E33" s="27">
        <v>376.07</v>
      </c>
      <c r="F33" s="26">
        <v>119.59</v>
      </c>
    </row>
    <row r="34" s="1" customFormat="1" ht="21" customHeight="1" spans="1:6">
      <c r="A34" s="8" t="s">
        <v>46</v>
      </c>
      <c r="B34" s="9" t="s">
        <v>47</v>
      </c>
      <c r="C34" s="10"/>
      <c r="D34" s="21"/>
      <c r="E34" s="22"/>
      <c r="F34" s="28">
        <v>690.18</v>
      </c>
    </row>
    <row r="35" s="1" customFormat="1" ht="21" customHeight="1" spans="1:6">
      <c r="A35" s="17">
        <v>1</v>
      </c>
      <c r="B35" s="23" t="s">
        <v>48</v>
      </c>
      <c r="C35" s="17" t="s">
        <v>49</v>
      </c>
      <c r="D35" s="18">
        <v>17064</v>
      </c>
      <c r="E35" s="27">
        <v>87.15</v>
      </c>
      <c r="F35" s="26">
        <v>148.71</v>
      </c>
    </row>
    <row r="36" s="1" customFormat="1" ht="21" customHeight="1" spans="1:6">
      <c r="A36" s="17">
        <v>2</v>
      </c>
      <c r="B36" s="23" t="s">
        <v>50</v>
      </c>
      <c r="C36" s="17" t="s">
        <v>49</v>
      </c>
      <c r="D36" s="18">
        <v>7412</v>
      </c>
      <c r="E36" s="27">
        <v>213.03</v>
      </c>
      <c r="F36" s="26">
        <v>157.9</v>
      </c>
    </row>
    <row r="37" s="1" customFormat="1" ht="21" customHeight="1" spans="1:6">
      <c r="A37" s="17">
        <v>3</v>
      </c>
      <c r="B37" s="23" t="s">
        <v>51</v>
      </c>
      <c r="C37" s="17" t="s">
        <v>49</v>
      </c>
      <c r="D37" s="18">
        <v>9680</v>
      </c>
      <c r="E37" s="27">
        <v>213.03</v>
      </c>
      <c r="F37" s="26">
        <v>206.21</v>
      </c>
    </row>
    <row r="38" s="1" customFormat="1" ht="21" customHeight="1" spans="1:6">
      <c r="A38" s="17">
        <v>4</v>
      </c>
      <c r="B38" s="23" t="s">
        <v>52</v>
      </c>
      <c r="C38" s="17" t="s">
        <v>49</v>
      </c>
      <c r="D38" s="18">
        <v>9738</v>
      </c>
      <c r="E38" s="27">
        <v>182.13</v>
      </c>
      <c r="F38" s="26">
        <v>177.36</v>
      </c>
    </row>
    <row r="39" s="1" customFormat="1" ht="21" customHeight="1" spans="1:6">
      <c r="A39" s="8" t="s">
        <v>53</v>
      </c>
      <c r="B39" s="9" t="s">
        <v>54</v>
      </c>
      <c r="C39" s="10"/>
      <c r="D39" s="21"/>
      <c r="E39" s="12"/>
      <c r="F39" s="28">
        <v>5</v>
      </c>
    </row>
    <row r="40" s="1" customFormat="1" ht="21" customHeight="1" spans="1:6">
      <c r="A40" s="17">
        <v>1</v>
      </c>
      <c r="B40" s="23" t="s">
        <v>55</v>
      </c>
      <c r="C40" s="17" t="s">
        <v>17</v>
      </c>
      <c r="D40" s="18">
        <v>1</v>
      </c>
      <c r="E40" s="27">
        <v>50000</v>
      </c>
      <c r="F40" s="26">
        <v>5</v>
      </c>
    </row>
    <row r="41" s="1" customFormat="1" ht="21" customHeight="1" spans="1:6">
      <c r="A41" s="8" t="s">
        <v>56</v>
      </c>
      <c r="B41" s="9" t="s">
        <v>57</v>
      </c>
      <c r="C41" s="10"/>
      <c r="D41" s="21"/>
      <c r="E41" s="12"/>
      <c r="F41" s="28">
        <v>1025.43</v>
      </c>
    </row>
    <row r="42" s="1" customFormat="1" ht="21" customHeight="1" spans="1:6">
      <c r="A42" s="17">
        <v>1</v>
      </c>
      <c r="B42" s="23" t="s">
        <v>58</v>
      </c>
      <c r="C42" s="17" t="s">
        <v>49</v>
      </c>
      <c r="D42" s="18">
        <v>3240</v>
      </c>
      <c r="E42" s="27">
        <v>2400</v>
      </c>
      <c r="F42" s="26">
        <v>777.6</v>
      </c>
    </row>
    <row r="43" s="1" customFormat="1" ht="21" customHeight="1" spans="1:6">
      <c r="A43" s="17">
        <v>2</v>
      </c>
      <c r="B43" s="16" t="s">
        <v>59</v>
      </c>
      <c r="C43" s="17" t="s">
        <v>60</v>
      </c>
      <c r="D43" s="18">
        <v>1</v>
      </c>
      <c r="E43" s="27">
        <v>2478280</v>
      </c>
      <c r="F43" s="26">
        <v>247.83</v>
      </c>
    </row>
    <row r="44" s="1" customFormat="1" ht="21" customHeight="1" spans="1:6">
      <c r="A44" s="8" t="s">
        <v>61</v>
      </c>
      <c r="B44" s="9" t="s">
        <v>62</v>
      </c>
      <c r="C44" s="15"/>
      <c r="D44" s="29"/>
      <c r="E44" s="30"/>
      <c r="F44" s="31">
        <v>600.51</v>
      </c>
    </row>
    <row r="45" s="1" customFormat="1" ht="21.95" customHeight="1" spans="1:6">
      <c r="A45" s="15">
        <v>1</v>
      </c>
      <c r="B45" s="16" t="s">
        <v>63</v>
      </c>
      <c r="C45" s="15" t="s">
        <v>64</v>
      </c>
      <c r="D45" s="29"/>
      <c r="E45" s="32"/>
      <c r="F45" s="33">
        <v>97.82</v>
      </c>
    </row>
    <row r="46" s="1" customFormat="1" ht="30" customHeight="1" spans="1:6">
      <c r="A46" s="15">
        <v>2</v>
      </c>
      <c r="B46" s="34" t="s">
        <v>65</v>
      </c>
      <c r="C46" s="15" t="s">
        <v>64</v>
      </c>
      <c r="D46" s="35"/>
      <c r="E46" s="36"/>
      <c r="F46" s="33">
        <v>185.05</v>
      </c>
    </row>
    <row r="47" s="1" customFormat="1" ht="39.95" customHeight="1" spans="1:6">
      <c r="A47" s="15">
        <v>3</v>
      </c>
      <c r="B47" s="34" t="s">
        <v>66</v>
      </c>
      <c r="C47" s="15" t="s">
        <v>64</v>
      </c>
      <c r="D47" s="35"/>
      <c r="E47" s="36"/>
      <c r="F47" s="33">
        <v>29.44</v>
      </c>
    </row>
    <row r="48" s="1" customFormat="1" ht="30" customHeight="1" spans="1:6">
      <c r="A48" s="37">
        <v>4</v>
      </c>
      <c r="B48" s="34" t="s">
        <v>67</v>
      </c>
      <c r="C48" s="15" t="s">
        <v>64</v>
      </c>
      <c r="D48" s="35"/>
      <c r="E48" s="36"/>
      <c r="F48" s="33">
        <v>18.54</v>
      </c>
    </row>
    <row r="49" s="1" customFormat="1" ht="30" customHeight="1" spans="1:6">
      <c r="A49" s="15">
        <v>5</v>
      </c>
      <c r="B49" s="34" t="s">
        <v>68</v>
      </c>
      <c r="C49" s="15" t="s">
        <v>64</v>
      </c>
      <c r="D49" s="35"/>
      <c r="E49" s="36"/>
      <c r="F49" s="33">
        <v>269.66</v>
      </c>
    </row>
    <row r="50" s="1" customFormat="1" ht="21.95" customHeight="1" spans="1:7">
      <c r="A50" s="38">
        <v>-1</v>
      </c>
      <c r="B50" s="39" t="s">
        <v>69</v>
      </c>
      <c r="C50" s="15" t="s">
        <v>64</v>
      </c>
      <c r="D50" s="35"/>
      <c r="E50" s="40"/>
      <c r="F50" s="33">
        <v>97.82</v>
      </c>
      <c r="G50" s="14"/>
    </row>
    <row r="51" s="1" customFormat="1" ht="21.95" customHeight="1" spans="1:6">
      <c r="A51" s="38">
        <v>-2</v>
      </c>
      <c r="B51" s="39" t="s">
        <v>70</v>
      </c>
      <c r="C51" s="15" t="s">
        <v>64</v>
      </c>
      <c r="D51" s="35"/>
      <c r="E51" s="40"/>
      <c r="F51" s="33">
        <v>171.84</v>
      </c>
    </row>
    <row r="52" s="1" customFormat="1" ht="21.95" customHeight="1" spans="1:6">
      <c r="A52" s="37"/>
      <c r="B52" s="39" t="s">
        <v>71</v>
      </c>
      <c r="C52" s="15" t="s">
        <v>64</v>
      </c>
      <c r="D52" s="35"/>
      <c r="E52" s="40"/>
      <c r="F52" s="33">
        <v>171.84</v>
      </c>
    </row>
    <row r="53" s="1" customFormat="1" ht="30" customHeight="1" spans="1:6">
      <c r="A53" s="41" t="s">
        <v>72</v>
      </c>
      <c r="B53" s="9" t="s">
        <v>73</v>
      </c>
      <c r="C53" s="42" t="s">
        <v>10</v>
      </c>
      <c r="D53" s="43">
        <v>6530</v>
      </c>
      <c r="E53" s="44">
        <v>11001.2</v>
      </c>
      <c r="F53" s="45">
        <v>7307.96</v>
      </c>
    </row>
    <row r="54" spans="4:4">
      <c r="D54"/>
    </row>
    <row r="55" spans="4:4">
      <c r="D55"/>
    </row>
    <row r="56" spans="4:4">
      <c r="D56"/>
    </row>
    <row r="57" spans="4:4">
      <c r="D57"/>
    </row>
    <row r="58" spans="4:4">
      <c r="D58"/>
    </row>
    <row r="59" spans="4:4">
      <c r="D59"/>
    </row>
    <row r="60" spans="4:4">
      <c r="D60"/>
    </row>
    <row r="61" spans="4:4">
      <c r="D61"/>
    </row>
    <row r="62" spans="4:4">
      <c r="D62"/>
    </row>
    <row r="63" spans="4:4">
      <c r="D63"/>
    </row>
    <row r="64" spans="4:4">
      <c r="D64"/>
    </row>
    <row r="65" spans="4:4">
      <c r="D65"/>
    </row>
    <row r="66" spans="4:4">
      <c r="D66"/>
    </row>
    <row r="67" spans="4:4">
      <c r="D67"/>
    </row>
    <row r="68" spans="4:4">
      <c r="D68"/>
    </row>
    <row r="69" spans="4:4">
      <c r="D69"/>
    </row>
    <row r="70" spans="4:4">
      <c r="D70"/>
    </row>
    <row r="71" spans="4:4">
      <c r="D71"/>
    </row>
    <row r="72" spans="4:4">
      <c r="D72"/>
    </row>
    <row r="73" spans="4:4">
      <c r="D73"/>
    </row>
    <row r="74" spans="4:4">
      <c r="D74"/>
    </row>
    <row r="75" spans="4:4">
      <c r="D75"/>
    </row>
    <row r="76" spans="4:4">
      <c r="D76"/>
    </row>
    <row r="77" spans="4:4">
      <c r="D77"/>
    </row>
    <row r="78" spans="4:4">
      <c r="D78"/>
    </row>
    <row r="79" spans="4:4">
      <c r="D79"/>
    </row>
    <row r="80" spans="4:4">
      <c r="D80"/>
    </row>
    <row r="81" spans="4:4">
      <c r="D81"/>
    </row>
    <row r="82" spans="4:4">
      <c r="D82"/>
    </row>
    <row r="83" spans="4:4">
      <c r="D83"/>
    </row>
    <row r="84" spans="4:4">
      <c r="D84"/>
    </row>
    <row r="85" spans="4:4">
      <c r="D85"/>
    </row>
    <row r="86" spans="4:4">
      <c r="D86"/>
    </row>
    <row r="87" spans="4:4">
      <c r="D87"/>
    </row>
    <row r="88" spans="4:4">
      <c r="D88"/>
    </row>
    <row r="89" spans="4:4">
      <c r="D89"/>
    </row>
    <row r="90" spans="4:4">
      <c r="D90"/>
    </row>
    <row r="91" spans="4:4">
      <c r="D91"/>
    </row>
    <row r="92" spans="4:4">
      <c r="D92"/>
    </row>
    <row r="93" spans="4:4">
      <c r="D93"/>
    </row>
    <row r="94" spans="4:4">
      <c r="D94"/>
    </row>
    <row r="95" spans="4:4">
      <c r="D95"/>
    </row>
    <row r="96" spans="4:4">
      <c r="D96"/>
    </row>
    <row r="97" spans="4:4">
      <c r="D97"/>
    </row>
    <row r="98" spans="4:4">
      <c r="D98"/>
    </row>
    <row r="99" spans="4:4">
      <c r="D99"/>
    </row>
    <row r="100" spans="4:4">
      <c r="D100"/>
    </row>
    <row r="101" spans="4:4">
      <c r="D101"/>
    </row>
    <row r="102" spans="4:4">
      <c r="D102"/>
    </row>
    <row r="103" spans="4:4">
      <c r="D103"/>
    </row>
    <row r="104" spans="4:4">
      <c r="D104"/>
    </row>
    <row r="105" spans="4:4">
      <c r="D105"/>
    </row>
    <row r="106" spans="4:4">
      <c r="D106"/>
    </row>
    <row r="107" spans="4:4">
      <c r="D107"/>
    </row>
    <row r="108" spans="4:4">
      <c r="D108"/>
    </row>
    <row r="109" spans="4:4">
      <c r="D109"/>
    </row>
    <row r="110" spans="4:4">
      <c r="D110"/>
    </row>
    <row r="111" spans="4:4">
      <c r="D111"/>
    </row>
    <row r="112" spans="4:4">
      <c r="D112"/>
    </row>
    <row r="113" spans="4:4">
      <c r="D113"/>
    </row>
    <row r="114" spans="4:4">
      <c r="D114"/>
    </row>
    <row r="115" spans="4:4">
      <c r="D115"/>
    </row>
    <row r="116" spans="4:4">
      <c r="D116"/>
    </row>
    <row r="117" spans="4:4">
      <c r="D117"/>
    </row>
    <row r="118" spans="4:4">
      <c r="D118"/>
    </row>
    <row r="119" spans="4:4">
      <c r="D119"/>
    </row>
    <row r="120" spans="4:4">
      <c r="D120"/>
    </row>
    <row r="121" spans="4:4">
      <c r="D121"/>
    </row>
    <row r="122" spans="4:4">
      <c r="D122"/>
    </row>
    <row r="123" spans="4:4">
      <c r="D123"/>
    </row>
    <row r="124" spans="4:4">
      <c r="D124"/>
    </row>
    <row r="125" spans="4:4">
      <c r="D125"/>
    </row>
    <row r="126" spans="4:4">
      <c r="D126"/>
    </row>
    <row r="127" spans="4:4">
      <c r="D127"/>
    </row>
    <row r="128" spans="4:4">
      <c r="D128"/>
    </row>
    <row r="129" spans="4:4">
      <c r="D129"/>
    </row>
    <row r="130" spans="4:4">
      <c r="D130"/>
    </row>
    <row r="131" spans="4:4">
      <c r="D131"/>
    </row>
    <row r="132" spans="4:4">
      <c r="D132"/>
    </row>
    <row r="133" spans="4:4">
      <c r="D133"/>
    </row>
    <row r="134" spans="4:4">
      <c r="D134"/>
    </row>
    <row r="135" spans="4:4">
      <c r="D135"/>
    </row>
    <row r="136" spans="4:4">
      <c r="D136"/>
    </row>
    <row r="137" spans="4:4">
      <c r="D137"/>
    </row>
    <row r="138" spans="4:4">
      <c r="D138"/>
    </row>
    <row r="139" spans="4:4">
      <c r="D139"/>
    </row>
    <row r="140" spans="4:4">
      <c r="D140"/>
    </row>
    <row r="141" spans="4:4">
      <c r="D141"/>
    </row>
    <row r="142" spans="4:4">
      <c r="D142"/>
    </row>
    <row r="143" spans="4:4">
      <c r="D143"/>
    </row>
    <row r="144" spans="4:4">
      <c r="D144"/>
    </row>
    <row r="145" spans="4:4">
      <c r="D145"/>
    </row>
    <row r="146" spans="4:4">
      <c r="D146"/>
    </row>
    <row r="147" spans="4:4">
      <c r="D147"/>
    </row>
    <row r="148" spans="4:4">
      <c r="D148"/>
    </row>
    <row r="149" spans="4:4">
      <c r="D149"/>
    </row>
    <row r="150" spans="4:4">
      <c r="D150"/>
    </row>
    <row r="151" spans="4:4">
      <c r="D151"/>
    </row>
    <row r="152" spans="4:4">
      <c r="D152"/>
    </row>
    <row r="153" spans="4:4">
      <c r="D153"/>
    </row>
    <row r="154" spans="4:4">
      <c r="D154"/>
    </row>
    <row r="155" spans="4:4">
      <c r="D155"/>
    </row>
    <row r="156" spans="4:4">
      <c r="D156"/>
    </row>
    <row r="157" spans="4:4">
      <c r="D157"/>
    </row>
    <row r="158" spans="4:4">
      <c r="D158"/>
    </row>
    <row r="159" spans="4:4">
      <c r="D159"/>
    </row>
    <row r="160" spans="4:4">
      <c r="D160"/>
    </row>
    <row r="161" spans="4:4">
      <c r="D161"/>
    </row>
    <row r="162" spans="4:4">
      <c r="D162"/>
    </row>
    <row r="163" spans="4:4">
      <c r="D163"/>
    </row>
    <row r="164" spans="4:4">
      <c r="D164"/>
    </row>
    <row r="165" spans="4:4">
      <c r="D165"/>
    </row>
    <row r="166" spans="4:4">
      <c r="D166"/>
    </row>
    <row r="167" spans="4:4">
      <c r="D167"/>
    </row>
    <row r="168" spans="4:4">
      <c r="D168"/>
    </row>
    <row r="169" spans="4:4">
      <c r="D169"/>
    </row>
    <row r="170" spans="4:4">
      <c r="D170"/>
    </row>
    <row r="171" spans="4:4">
      <c r="D171"/>
    </row>
    <row r="172" spans="4:4">
      <c r="D172"/>
    </row>
    <row r="173" spans="4:4">
      <c r="D173"/>
    </row>
    <row r="174" spans="4:4">
      <c r="D174"/>
    </row>
    <row r="175" spans="4:4">
      <c r="D175"/>
    </row>
    <row r="176" spans="4:4">
      <c r="D176"/>
    </row>
    <row r="177" spans="4:4">
      <c r="D177"/>
    </row>
    <row r="178" spans="4:4">
      <c r="D178"/>
    </row>
    <row r="179" spans="4:4">
      <c r="D179"/>
    </row>
    <row r="180" spans="4:4">
      <c r="D180"/>
    </row>
    <row r="181" spans="4:4">
      <c r="D181"/>
    </row>
    <row r="182" spans="4:4">
      <c r="D182"/>
    </row>
    <row r="183" spans="4:4">
      <c r="D183"/>
    </row>
    <row r="184" spans="4:4">
      <c r="D184"/>
    </row>
    <row r="185" spans="4:4">
      <c r="D185"/>
    </row>
    <row r="186" spans="4:4">
      <c r="D186"/>
    </row>
    <row r="187" spans="4:4">
      <c r="D187"/>
    </row>
    <row r="188" spans="4:4">
      <c r="D188"/>
    </row>
    <row r="189" spans="4:4">
      <c r="D189"/>
    </row>
    <row r="190" spans="4:4">
      <c r="D190"/>
    </row>
    <row r="191" spans="4:4">
      <c r="D191"/>
    </row>
    <row r="192" spans="4:4">
      <c r="D192"/>
    </row>
    <row r="193" spans="4:4">
      <c r="D193"/>
    </row>
    <row r="194" spans="4:4">
      <c r="D194"/>
    </row>
    <row r="195" spans="4:4">
      <c r="D195"/>
    </row>
    <row r="196" spans="4:4">
      <c r="D196"/>
    </row>
    <row r="197" spans="4:4">
      <c r="D197"/>
    </row>
    <row r="198" spans="4:4">
      <c r="D198"/>
    </row>
    <row r="199" spans="4:4">
      <c r="D199"/>
    </row>
    <row r="200" spans="4:4">
      <c r="D200"/>
    </row>
    <row r="201" spans="4:4">
      <c r="D201"/>
    </row>
    <row r="202" spans="4:4">
      <c r="D202"/>
    </row>
    <row r="203" spans="4:4">
      <c r="D203"/>
    </row>
    <row r="204" spans="4:4">
      <c r="D204"/>
    </row>
    <row r="205" spans="4:4">
      <c r="D205"/>
    </row>
    <row r="206" spans="4:4">
      <c r="D206"/>
    </row>
    <row r="207" spans="4:4">
      <c r="D207"/>
    </row>
    <row r="208" spans="4:4">
      <c r="D208"/>
    </row>
    <row r="209" spans="4:4">
      <c r="D209"/>
    </row>
    <row r="210" spans="4:4">
      <c r="D210"/>
    </row>
    <row r="211" spans="4:4">
      <c r="D211"/>
    </row>
    <row r="212" spans="4:4">
      <c r="D212"/>
    </row>
    <row r="213" spans="4:4">
      <c r="D213"/>
    </row>
    <row r="214" spans="4:4">
      <c r="D214"/>
    </row>
    <row r="215" spans="4:4">
      <c r="D215"/>
    </row>
    <row r="216" spans="4:4">
      <c r="D216"/>
    </row>
    <row r="217" spans="4:4">
      <c r="D217"/>
    </row>
    <row r="218" spans="4:4">
      <c r="D218"/>
    </row>
    <row r="219" spans="4:4">
      <c r="D219"/>
    </row>
    <row r="220" spans="4:4">
      <c r="D220"/>
    </row>
    <row r="221" spans="4:4">
      <c r="D221"/>
    </row>
    <row r="222" spans="4:4">
      <c r="D222"/>
    </row>
    <row r="223" spans="4:4">
      <c r="D223"/>
    </row>
    <row r="224" spans="4:4">
      <c r="D224"/>
    </row>
    <row r="225" spans="4:4">
      <c r="D225"/>
    </row>
    <row r="226" spans="4:4">
      <c r="D226"/>
    </row>
    <row r="227" spans="4:4">
      <c r="D227"/>
    </row>
    <row r="228" spans="4:4">
      <c r="D228"/>
    </row>
    <row r="229" spans="4:4">
      <c r="D229"/>
    </row>
    <row r="230" spans="4:4">
      <c r="D230"/>
    </row>
    <row r="231" spans="4:4">
      <c r="D231"/>
    </row>
    <row r="232" spans="4:4">
      <c r="D232"/>
    </row>
    <row r="233" spans="4:4">
      <c r="D233"/>
    </row>
    <row r="234" spans="4:4">
      <c r="D234"/>
    </row>
    <row r="235" spans="4:4">
      <c r="D235"/>
    </row>
    <row r="236" spans="4:4">
      <c r="D236"/>
    </row>
    <row r="237" spans="4:4">
      <c r="D237"/>
    </row>
  </sheetData>
  <mergeCells count="2">
    <mergeCell ref="A2:F2"/>
    <mergeCell ref="A3:F3"/>
  </mergeCells>
  <pageMargins left="0.699305555555556" right="0.699305555555556" top="0.75" bottom="0.75" header="0.3" footer="0.3"/>
  <pageSetup paperSize="9" orientation="portrait"/>
  <headerFooter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概算对比表（陈）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lenovo</cp:lastModifiedBy>
  <dcterms:created xsi:type="dcterms:W3CDTF">2019-11-09T05:30:00Z</dcterms:created>
  <dcterms:modified xsi:type="dcterms:W3CDTF">2019-12-06T06:38:55Z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