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255"/>
  </bookViews>
  <sheets>
    <sheet name="概算对比表（陈）" sheetId="1" r:id="rId1"/>
    <sheet name="Sheet2" sheetId="2" r:id="rId2"/>
    <sheet name="Sheet3" sheetId="3" r:id="rId3"/>
  </sheets>
  <calcPr calcId="144525"/>
  <oleSize ref="A1:F235"/>
</workbook>
</file>

<file path=xl/sharedStrings.xml><?xml version="1.0" encoding="utf-8"?>
<sst xmlns="http://schemas.openxmlformats.org/spreadsheetml/2006/main" count="81">
  <si>
    <t>附件4：</t>
  </si>
  <si>
    <t>奉贤区奉城镇东新市村农田建设项目投资明细表</t>
  </si>
  <si>
    <t>序号</t>
  </si>
  <si>
    <t>建设内容</t>
  </si>
  <si>
    <t>单位</t>
  </si>
  <si>
    <t>数量</t>
  </si>
  <si>
    <t>单价（元）</t>
  </si>
  <si>
    <r>
      <t xml:space="preserve">项目金额 </t>
    </r>
    <r>
      <rPr>
        <b/>
        <sz val="12"/>
        <rFont val="Times New Roman"/>
        <charset val="134"/>
      </rPr>
      <t xml:space="preserve">  </t>
    </r>
    <r>
      <rPr>
        <b/>
        <sz val="12"/>
        <rFont val="宋体"/>
        <charset val="134"/>
      </rPr>
      <t>（万元）</t>
    </r>
  </si>
  <si>
    <r>
      <rPr>
        <b/>
        <sz val="11"/>
        <color theme="1"/>
        <rFont val="宋体"/>
        <charset val="134"/>
      </rPr>
      <t>一</t>
    </r>
  </si>
  <si>
    <r>
      <rPr>
        <b/>
        <sz val="11"/>
        <color theme="1"/>
        <rFont val="宋体"/>
        <charset val="134"/>
      </rPr>
      <t>工程费用</t>
    </r>
  </si>
  <si>
    <t>亩</t>
  </si>
  <si>
    <t>灌溉泵站</t>
  </si>
  <si>
    <r>
      <rPr>
        <b/>
        <sz val="11"/>
        <rFont val="宋体"/>
        <charset val="134"/>
      </rPr>
      <t>座</t>
    </r>
  </si>
  <si>
    <r>
      <rPr>
        <sz val="11"/>
        <rFont val="宋体"/>
        <charset val="134"/>
      </rPr>
      <t>⑴</t>
    </r>
  </si>
  <si>
    <t>新市小灌区灌溉泵站（双泵）</t>
  </si>
  <si>
    <r>
      <rPr>
        <sz val="11"/>
        <rFont val="宋体"/>
        <charset val="134"/>
      </rPr>
      <t>座</t>
    </r>
  </si>
  <si>
    <r>
      <rPr>
        <sz val="11"/>
        <rFont val="宋体"/>
        <charset val="134"/>
      </rPr>
      <t>⑵</t>
    </r>
  </si>
  <si>
    <t>新北小灌区灌溉泵站（单泵）</t>
  </si>
  <si>
    <r>
      <rPr>
        <b/>
        <sz val="11"/>
        <rFont val="宋体"/>
        <charset val="134"/>
      </rPr>
      <t>地下渠道</t>
    </r>
  </si>
  <si>
    <t>m</t>
  </si>
  <si>
    <r>
      <rPr>
        <sz val="11"/>
        <color indexed="8"/>
        <rFont val="Times New Roman"/>
        <charset val="134"/>
      </rPr>
      <t>PE</t>
    </r>
    <r>
      <rPr>
        <sz val="11"/>
        <color indexed="8"/>
        <rFont val="宋体"/>
        <charset val="134"/>
      </rPr>
      <t>管</t>
    </r>
    <r>
      <rPr>
        <sz val="11"/>
        <color indexed="8"/>
        <rFont val="Times New Roman"/>
        <charset val="134"/>
      </rPr>
      <t>DN110</t>
    </r>
  </si>
  <si>
    <r>
      <rPr>
        <sz val="11"/>
        <color indexed="8"/>
        <rFont val="Times New Roman"/>
        <charset val="134"/>
      </rPr>
      <t>PE</t>
    </r>
    <r>
      <rPr>
        <sz val="11"/>
        <color indexed="8"/>
        <rFont val="宋体"/>
        <charset val="134"/>
      </rPr>
      <t>管</t>
    </r>
    <r>
      <rPr>
        <sz val="11"/>
        <color indexed="8"/>
        <rFont val="Times New Roman"/>
        <charset val="134"/>
      </rPr>
      <t>DN200</t>
    </r>
  </si>
  <si>
    <r>
      <rPr>
        <sz val="11"/>
        <rFont val="宋体"/>
        <charset val="134"/>
      </rPr>
      <t>⑶</t>
    </r>
  </si>
  <si>
    <r>
      <rPr>
        <sz val="11"/>
        <rFont val="宋体"/>
        <charset val="134"/>
      </rPr>
      <t>渠道管材</t>
    </r>
  </si>
  <si>
    <r>
      <rPr>
        <sz val="11"/>
        <rFont val="宋体"/>
        <charset val="134"/>
      </rPr>
      <t>项</t>
    </r>
  </si>
  <si>
    <r>
      <rPr>
        <sz val="11"/>
        <rFont val="宋体"/>
        <charset val="134"/>
      </rPr>
      <t>⑷</t>
    </r>
  </si>
  <si>
    <t>高压输水立杆放水口</t>
  </si>
  <si>
    <r>
      <rPr>
        <sz val="11"/>
        <rFont val="宋体"/>
        <charset val="134"/>
      </rPr>
      <t>个</t>
    </r>
  </si>
  <si>
    <t>a</t>
  </si>
  <si>
    <t>单向灌水</t>
  </si>
  <si>
    <r>
      <rPr>
        <sz val="11"/>
        <rFont val="宋体"/>
        <charset val="134"/>
      </rPr>
      <t>⑸</t>
    </r>
  </si>
  <si>
    <r>
      <rPr>
        <sz val="11"/>
        <color indexed="8"/>
        <rFont val="宋体"/>
        <charset val="134"/>
      </rPr>
      <t>渠道穿路钢套管</t>
    </r>
  </si>
  <si>
    <r>
      <rPr>
        <b/>
        <sz val="11"/>
        <rFont val="宋体"/>
        <charset val="134"/>
      </rPr>
      <t>倒虹</t>
    </r>
  </si>
  <si>
    <t>DN200-25m</t>
  </si>
  <si>
    <t>DN200-30m</t>
  </si>
  <si>
    <t>DN200-40m</t>
  </si>
  <si>
    <r>
      <rPr>
        <b/>
        <sz val="11"/>
        <rFont val="宋体"/>
        <charset val="134"/>
      </rPr>
      <t>衬砌明沟</t>
    </r>
  </si>
  <si>
    <r>
      <rPr>
        <sz val="11"/>
        <rFont val="宋体"/>
        <charset val="134"/>
      </rPr>
      <t>新建排水沟</t>
    </r>
  </si>
  <si>
    <t>1.0x1.0m</t>
  </si>
  <si>
    <t>b</t>
  </si>
  <si>
    <t>1.5x1.0m</t>
  </si>
  <si>
    <r>
      <rPr>
        <sz val="11"/>
        <rFont val="宋体"/>
        <charset val="134"/>
      </rPr>
      <t>平板闸阀田间排水口</t>
    </r>
  </si>
  <si>
    <r>
      <rPr>
        <sz val="11"/>
        <rFont val="宋体"/>
        <charset val="134"/>
      </rPr>
      <t>外河排水口（大）</t>
    </r>
  </si>
  <si>
    <r>
      <rPr>
        <sz val="11"/>
        <rFont val="宋体"/>
        <charset val="134"/>
      </rPr>
      <t>新建穿路管（</t>
    </r>
    <r>
      <rPr>
        <sz val="11"/>
        <rFont val="Times New Roman"/>
        <charset val="134"/>
      </rPr>
      <t>DN500HDPE</t>
    </r>
    <r>
      <rPr>
        <sz val="11"/>
        <rFont val="宋体"/>
        <charset val="134"/>
      </rPr>
      <t>双壁缠绕管管）</t>
    </r>
  </si>
  <si>
    <r>
      <rPr>
        <sz val="11"/>
        <color indexed="8"/>
        <rFont val="宋体"/>
        <charset val="134"/>
      </rPr>
      <t>搭板涵</t>
    </r>
  </si>
  <si>
    <r>
      <rPr>
        <sz val="11"/>
        <color indexed="8"/>
        <rFont val="宋体"/>
        <charset val="134"/>
      </rPr>
      <t>座</t>
    </r>
  </si>
  <si>
    <t>窨井</t>
  </si>
  <si>
    <r>
      <rPr>
        <b/>
        <sz val="11"/>
        <color indexed="8"/>
        <rFont val="宋体"/>
        <charset val="134"/>
      </rPr>
      <t>座</t>
    </r>
  </si>
  <si>
    <r>
      <rPr>
        <sz val="11"/>
        <rFont val="宋体"/>
        <charset val="134"/>
      </rPr>
      <t>闸阀井</t>
    </r>
  </si>
  <si>
    <r>
      <rPr>
        <b/>
        <sz val="11"/>
        <color indexed="8"/>
        <rFont val="宋体"/>
        <charset val="134"/>
      </rPr>
      <t>道路工程</t>
    </r>
  </si>
  <si>
    <r>
      <rPr>
        <sz val="11"/>
        <color indexed="8"/>
        <rFont val="宋体"/>
        <charset val="134"/>
      </rPr>
      <t>新建道路</t>
    </r>
  </si>
  <si>
    <r>
      <rPr>
        <sz val="11"/>
        <color indexed="8"/>
        <rFont val="Times New Roman"/>
        <charset val="134"/>
      </rPr>
      <t>m</t>
    </r>
    <r>
      <rPr>
        <vertAlign val="superscript"/>
        <sz val="11"/>
        <color indexed="8"/>
        <rFont val="Times New Roman"/>
        <charset val="134"/>
      </rPr>
      <t>2</t>
    </r>
  </si>
  <si>
    <t>新建干路（路宽5m）</t>
  </si>
  <si>
    <t>新建支路（水泥）</t>
  </si>
  <si>
    <t>c</t>
  </si>
  <si>
    <t>新建支路（砂石）</t>
  </si>
  <si>
    <r>
      <rPr>
        <sz val="11"/>
        <color indexed="8"/>
        <rFont val="宋体"/>
        <charset val="134"/>
      </rPr>
      <t>回车道</t>
    </r>
  </si>
  <si>
    <r>
      <rPr>
        <sz val="11"/>
        <color indexed="8"/>
        <rFont val="宋体"/>
        <charset val="134"/>
      </rPr>
      <t>拆除砼道路</t>
    </r>
  </si>
  <si>
    <t>农田输配电工程</t>
  </si>
  <si>
    <t>项</t>
  </si>
  <si>
    <t>其他工程</t>
  </si>
  <si>
    <t>仓库及管理用房</t>
  </si>
  <si>
    <r>
      <rPr>
        <b/>
        <sz val="11"/>
        <color indexed="8"/>
        <rFont val="宋体"/>
        <charset val="134"/>
      </rPr>
      <t>土地平整</t>
    </r>
  </si>
  <si>
    <r>
      <rPr>
        <b/>
        <sz val="11"/>
        <color indexed="8"/>
        <rFont val="宋体"/>
        <charset val="134"/>
      </rPr>
      <t>亩</t>
    </r>
  </si>
  <si>
    <r>
      <rPr>
        <b/>
        <sz val="11"/>
        <rFont val="宋体"/>
        <charset val="134"/>
      </rPr>
      <t>二</t>
    </r>
  </si>
  <si>
    <t>工程建设其他费用</t>
  </si>
  <si>
    <t>（一）</t>
  </si>
  <si>
    <t>项目管理费</t>
  </si>
  <si>
    <t>万元</t>
  </si>
  <si>
    <t>（二）</t>
  </si>
  <si>
    <t>招标代理费</t>
  </si>
  <si>
    <t>清单编制费</t>
  </si>
  <si>
    <t>（三）</t>
  </si>
  <si>
    <t>勘察设计费</t>
  </si>
  <si>
    <t>勘察费</t>
  </si>
  <si>
    <t>设计费</t>
  </si>
  <si>
    <t>施工图设计费</t>
  </si>
  <si>
    <t>（四）</t>
  </si>
  <si>
    <t>工程建设监理费</t>
  </si>
  <si>
    <r>
      <rPr>
        <b/>
        <sz val="11"/>
        <rFont val="宋体"/>
        <charset val="134"/>
      </rPr>
      <t>三</t>
    </r>
  </si>
  <si>
    <t>总投资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</si>
</sst>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_ \¥* #,##0.00_ ;_ \¥* \-#,##0.00_ ;_ \¥* \-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8" formatCode="0_);\(0\)"/>
  </numFmts>
  <fonts count="44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4"/>
      <color theme="1"/>
      <name val="黑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sz val="11"/>
      <color theme="1"/>
      <name val="Times New Roman"/>
      <charset val="134"/>
    </font>
    <font>
      <sz val="11"/>
      <color indexed="8"/>
      <name val="Times New Roman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Times New Roman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2"/>
      <color indexed="8"/>
      <name val="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7"/>
      <name val="宋体"/>
      <charset val="134"/>
    </font>
    <font>
      <sz val="11"/>
      <color rgb="FFFF0000"/>
      <name val="宋体"/>
      <charset val="0"/>
      <scheme val="minor"/>
    </font>
    <font>
      <sz val="9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2"/>
      <name val="Times New Roman"/>
      <charset val="134"/>
    </font>
    <font>
      <vertAlign val="superscript"/>
      <sz val="11"/>
      <color indexed="8"/>
      <name val="Times New Roman"/>
      <charset val="134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1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6" fillId="18" borderId="4" applyNumberFormat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40" fillId="45" borderId="11" applyNumberFormat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5" fillId="0" borderId="0"/>
    <xf numFmtId="0" fontId="35" fillId="0" borderId="0"/>
    <xf numFmtId="9" fontId="17" fillId="0" borderId="0" applyFont="0" applyFill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29" fillId="0" borderId="0"/>
    <xf numFmtId="0" fontId="29" fillId="0" borderId="0"/>
    <xf numFmtId="0" fontId="17" fillId="0" borderId="0"/>
    <xf numFmtId="0" fontId="17" fillId="0" borderId="0">
      <alignment vertical="center"/>
    </xf>
    <xf numFmtId="0" fontId="33" fillId="17" borderId="0" applyNumberFormat="0" applyBorder="0" applyAlignment="0" applyProtection="0">
      <alignment vertical="center"/>
    </xf>
    <xf numFmtId="177" fontId="17" fillId="0" borderId="0" applyFont="0" applyFill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107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2" fontId="7" fillId="0" borderId="3" xfId="107" applyNumberFormat="1" applyFont="1" applyFill="1" applyBorder="1" applyAlignment="1">
      <alignment horizontal="center" vertical="center" wrapText="1"/>
    </xf>
    <xf numFmtId="176" fontId="7" fillId="0" borderId="3" xfId="107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  <xf numFmtId="0" fontId="7" fillId="0" borderId="3" xfId="85" applyFont="1" applyFill="1" applyBorder="1" applyAlignment="1">
      <alignment horizontal="center" vertical="center"/>
    </xf>
    <xf numFmtId="0" fontId="7" fillId="0" borderId="3" xfId="107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8" fillId="0" borderId="3" xfId="85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8" fillId="0" borderId="3" xfId="107" applyFont="1" applyFill="1" applyBorder="1" applyAlignment="1">
      <alignment horizontal="center" vertical="center" wrapText="1"/>
    </xf>
    <xf numFmtId="176" fontId="10" fillId="0" borderId="3" xfId="0" applyNumberFormat="1" applyFont="1" applyBorder="1">
      <alignment vertical="center"/>
    </xf>
    <xf numFmtId="0" fontId="7" fillId="0" borderId="3" xfId="85" applyFont="1" applyFill="1" applyBorder="1" applyAlignment="1">
      <alignment vertical="center"/>
    </xf>
    <xf numFmtId="0" fontId="5" fillId="0" borderId="3" xfId="0" applyFont="1" applyBorder="1">
      <alignment vertical="center"/>
    </xf>
    <xf numFmtId="176" fontId="5" fillId="0" borderId="3" xfId="0" applyNumberFormat="1" applyFont="1" applyBorder="1">
      <alignment vertical="center"/>
    </xf>
    <xf numFmtId="0" fontId="11" fillId="0" borderId="3" xfId="0" applyFont="1" applyFill="1" applyBorder="1" applyAlignment="1">
      <alignment vertical="center"/>
    </xf>
    <xf numFmtId="0" fontId="10" fillId="0" borderId="3" xfId="0" applyFont="1" applyBorder="1">
      <alignment vertical="center"/>
    </xf>
    <xf numFmtId="2" fontId="10" fillId="0" borderId="3" xfId="0" applyNumberFormat="1" applyFont="1" applyBorder="1">
      <alignment vertical="center"/>
    </xf>
    <xf numFmtId="0" fontId="8" fillId="0" borderId="3" xfId="85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0" fontId="11" fillId="0" borderId="3" xfId="85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 wrapText="1"/>
    </xf>
    <xf numFmtId="0" fontId="11" fillId="0" borderId="3" xfId="85" applyFont="1" applyFill="1" applyBorder="1" applyAlignment="1">
      <alignment horizontal="center" vertical="center"/>
    </xf>
    <xf numFmtId="178" fontId="7" fillId="0" borderId="3" xfId="85" applyNumberFormat="1" applyFont="1" applyBorder="1" applyAlignment="1">
      <alignment horizontal="center" vertical="center"/>
    </xf>
    <xf numFmtId="0" fontId="13" fillId="0" borderId="3" xfId="0" applyFont="1" applyFill="1" applyBorder="1" applyAlignment="1">
      <alignment vertical="center"/>
    </xf>
    <xf numFmtId="0" fontId="14" fillId="0" borderId="3" xfId="85" applyFont="1" applyFill="1" applyBorder="1" applyAlignment="1">
      <alignment horizontal="center" vertical="center"/>
    </xf>
    <xf numFmtId="0" fontId="14" fillId="0" borderId="3" xfId="85" applyFont="1" applyFill="1" applyBorder="1" applyAlignment="1">
      <alignment vertical="center"/>
    </xf>
    <xf numFmtId="0" fontId="15" fillId="2" borderId="3" xfId="0" applyFont="1" applyFill="1" applyBorder="1" applyAlignment="1">
      <alignment vertical="center"/>
    </xf>
    <xf numFmtId="0" fontId="13" fillId="0" borderId="3" xfId="85" applyFont="1" applyFill="1" applyBorder="1" applyAlignment="1">
      <alignment horizontal="center" vertical="center"/>
    </xf>
    <xf numFmtId="0" fontId="13" fillId="0" borderId="3" xfId="85" applyFont="1" applyFill="1" applyBorder="1" applyAlignment="1">
      <alignment vertical="center"/>
    </xf>
    <xf numFmtId="0" fontId="10" fillId="0" borderId="0" xfId="0" applyFont="1">
      <alignment vertical="center"/>
    </xf>
    <xf numFmtId="0" fontId="15" fillId="0" borderId="3" xfId="85" applyFont="1" applyBorder="1" applyAlignment="1">
      <alignment horizontal="center" vertical="center" wrapText="1"/>
    </xf>
    <xf numFmtId="178" fontId="9" fillId="0" borderId="3" xfId="85" applyNumberFormat="1" applyFont="1" applyBorder="1" applyAlignment="1">
      <alignment horizontal="left" vertical="center"/>
    </xf>
    <xf numFmtId="0" fontId="9" fillId="0" borderId="3" xfId="85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/>
    </xf>
    <xf numFmtId="178" fontId="8" fillId="0" borderId="3" xfId="85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7" fillId="0" borderId="3" xfId="85" applyFont="1" applyBorder="1" applyAlignment="1">
      <alignment horizontal="center" vertical="center"/>
    </xf>
    <xf numFmtId="2" fontId="5" fillId="0" borderId="3" xfId="0" applyNumberFormat="1" applyFont="1" applyBorder="1">
      <alignment vertical="center"/>
    </xf>
  </cellXfs>
  <cellStyles count="117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2 2" xfId="30"/>
    <cellStyle name="计算" xfId="31" builtinId="22"/>
    <cellStyle name="检查单元格" xfId="32" builtinId="23"/>
    <cellStyle name="20% - 着色 1 2" xfId="33"/>
    <cellStyle name="链接单元格" xfId="34" builtinId="24"/>
    <cellStyle name="好_预算分表11" xfId="35"/>
    <cellStyle name="40% - 着色 5 2" xfId="36"/>
    <cellStyle name="20% - 强调文字颜色 6" xfId="37" builtinId="50"/>
    <cellStyle name="强调文字颜色 2" xfId="38" builtinId="33"/>
    <cellStyle name="汇总" xfId="39" builtinId="25"/>
    <cellStyle name="好" xfId="40" builtinId="26"/>
    <cellStyle name="适中" xfId="41" builtinId="28"/>
    <cellStyle name="着色 5" xfId="42"/>
    <cellStyle name="20% - 强调文字颜色 5" xfId="43" builtinId="46"/>
    <cellStyle name="强调文字颜色 1" xfId="44" builtinId="29"/>
    <cellStyle name="20% - 着色 2 2" xfId="45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60% - 着色 6 2" xfId="59"/>
    <cellStyle name="强调文字颜色 6" xfId="60" builtinId="49"/>
    <cellStyle name="40% - 强调文字颜色 6" xfId="61" builtinId="51"/>
    <cellStyle name="着色 5 2" xfId="62"/>
    <cellStyle name="20% - 着色 3" xfId="63"/>
    <cellStyle name="60% - 强调文字颜色 6" xfId="64" builtinId="52"/>
    <cellStyle name="20% - 着色 3 2" xfId="65"/>
    <cellStyle name="20% - 着色 4" xfId="66"/>
    <cellStyle name="20% - 着色 6" xfId="67"/>
    <cellStyle name="着色 2" xfId="68"/>
    <cellStyle name="20% - 着色 4 2" xfId="69"/>
    <cellStyle name="20% - 着色 5 2" xfId="70"/>
    <cellStyle name="着色 1 2" xfId="71"/>
    <cellStyle name="40% - 着色 1" xfId="72"/>
    <cellStyle name="40% - 着色 1 2" xfId="73"/>
    <cellStyle name="40% - 着色 2" xfId="74"/>
    <cellStyle name="40% - 着色 3" xfId="75"/>
    <cellStyle name="40% - 着色 3 2" xfId="76"/>
    <cellStyle name="40% - 着色 4" xfId="77"/>
    <cellStyle name="40% - 着色 4 2" xfId="78"/>
    <cellStyle name="40% - 着色 5" xfId="79"/>
    <cellStyle name="常规 2_Book1" xfId="80"/>
    <cellStyle name="40% - 着色 6" xfId="81"/>
    <cellStyle name="40% - 着色 6 2" xfId="82"/>
    <cellStyle name="60% - 着色 1" xfId="83"/>
    <cellStyle name="60% - 着色 1 2" xfId="84"/>
    <cellStyle name="常规 2 2 3 2" xfId="85"/>
    <cellStyle name="60% - 着色 2 2" xfId="86"/>
    <cellStyle name="60% - 着色 3" xfId="87"/>
    <cellStyle name="60% - 着色 3 2" xfId="88"/>
    <cellStyle name="60% - 着色 4" xfId="89"/>
    <cellStyle name="60% - 着色 4 2" xfId="90"/>
    <cellStyle name="60% - 着色 5" xfId="91"/>
    <cellStyle name="60% - 着色 5 2" xfId="92"/>
    <cellStyle name="60% - 着色 6" xfId="93"/>
    <cellStyle name="Normal" xfId="94"/>
    <cellStyle name="Normal 2" xfId="95"/>
    <cellStyle name="百分比 2" xfId="96"/>
    <cellStyle name="差_预算分表11" xfId="97"/>
    <cellStyle name="差_预算分表11 2" xfId="98"/>
    <cellStyle name="常规 2" xfId="99"/>
    <cellStyle name="常规 2 2" xfId="100"/>
    <cellStyle name="常规 2 2_预算分表11" xfId="101"/>
    <cellStyle name="常规 2 8" xfId="102"/>
    <cellStyle name="常规 2 8 2" xfId="103"/>
    <cellStyle name="常规 2 9" xfId="104"/>
    <cellStyle name="常规 2 9 2" xfId="105"/>
    <cellStyle name="常规 3" xfId="106"/>
    <cellStyle name="常规 4" xfId="107"/>
    <cellStyle name="好_预算分表11 2" xfId="108"/>
    <cellStyle name="货币 3 2" xfId="109"/>
    <cellStyle name="千位分隔 2 2" xfId="110"/>
    <cellStyle name="着色 3" xfId="111"/>
    <cellStyle name="着色 3 2" xfId="112"/>
    <cellStyle name="着色 4" xfId="113"/>
    <cellStyle name="着色 4 2" xfId="114"/>
    <cellStyle name="着色 6" xfId="115"/>
    <cellStyle name="着色 6 2" xfId="11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35"/>
  <sheetViews>
    <sheetView tabSelected="1" workbookViewId="0">
      <selection activeCell="B31" sqref="B31:B34"/>
    </sheetView>
  </sheetViews>
  <sheetFormatPr defaultColWidth="9" defaultRowHeight="13.5" outlineLevelCol="5"/>
  <cols>
    <col min="1" max="1" width="6" customWidth="1"/>
    <col min="2" max="2" width="32.2" customWidth="1"/>
    <col min="3" max="3" width="8.08333333333333" customWidth="1"/>
    <col min="4" max="4" width="13.625" style="2" customWidth="1"/>
    <col min="5" max="6" width="13.625" customWidth="1"/>
  </cols>
  <sheetData>
    <row r="1" ht="24" customHeight="1" spans="1:6">
      <c r="A1" s="3" t="s">
        <v>0</v>
      </c>
      <c r="B1" s="3"/>
      <c r="C1" s="3"/>
      <c r="D1" s="4"/>
      <c r="E1" s="3"/>
      <c r="F1" s="3"/>
    </row>
    <row r="2" ht="30.75" customHeight="1" spans="1:6">
      <c r="A2" s="5" t="s">
        <v>1</v>
      </c>
      <c r="B2" s="5"/>
      <c r="C2" s="5"/>
      <c r="D2" s="5"/>
      <c r="E2" s="5"/>
      <c r="F2" s="5"/>
    </row>
    <row r="3" ht="51" customHeight="1" spans="1:6">
      <c r="A3" s="6" t="s">
        <v>2</v>
      </c>
      <c r="B3" s="6" t="s">
        <v>3</v>
      </c>
      <c r="C3" s="6" t="s">
        <v>4</v>
      </c>
      <c r="D3" s="7" t="s">
        <v>5</v>
      </c>
      <c r="E3" s="8" t="s">
        <v>6</v>
      </c>
      <c r="F3" s="8" t="s">
        <v>7</v>
      </c>
    </row>
    <row r="4" s="1" customFormat="1" ht="21" customHeight="1" spans="1:6">
      <c r="A4" s="9" t="s">
        <v>8</v>
      </c>
      <c r="B4" s="9" t="s">
        <v>9</v>
      </c>
      <c r="C4" s="10" t="s">
        <v>10</v>
      </c>
      <c r="D4" s="9">
        <v>1104</v>
      </c>
      <c r="E4" s="11">
        <v>21238.93</v>
      </c>
      <c r="F4" s="12">
        <v>2344.78</v>
      </c>
    </row>
    <row r="5" s="1" customFormat="1" ht="21" customHeight="1" spans="1:6">
      <c r="A5" s="9">
        <v>1</v>
      </c>
      <c r="B5" s="13" t="s">
        <v>11</v>
      </c>
      <c r="C5" s="14" t="s">
        <v>12</v>
      </c>
      <c r="D5" s="9">
        <v>2</v>
      </c>
      <c r="E5" s="15"/>
      <c r="F5" s="12">
        <v>116</v>
      </c>
    </row>
    <row r="6" s="1" customFormat="1" ht="30" customHeight="1" spans="1:6">
      <c r="A6" s="16" t="s">
        <v>13</v>
      </c>
      <c r="B6" s="17" t="s">
        <v>14</v>
      </c>
      <c r="C6" s="18" t="s">
        <v>15</v>
      </c>
      <c r="D6" s="19">
        <v>1</v>
      </c>
      <c r="E6" s="20">
        <v>600000</v>
      </c>
      <c r="F6" s="21">
        <v>60</v>
      </c>
    </row>
    <row r="7" s="1" customFormat="1" ht="30" customHeight="1" spans="1:6">
      <c r="A7" s="16" t="s">
        <v>16</v>
      </c>
      <c r="B7" s="17" t="s">
        <v>17</v>
      </c>
      <c r="C7" s="18" t="s">
        <v>15</v>
      </c>
      <c r="D7" s="19">
        <v>1</v>
      </c>
      <c r="E7" s="20">
        <v>560000</v>
      </c>
      <c r="F7" s="21">
        <v>56</v>
      </c>
    </row>
    <row r="8" s="1" customFormat="1" ht="21" customHeight="1" spans="1:6">
      <c r="A8" s="14">
        <v>2</v>
      </c>
      <c r="B8" s="22" t="s">
        <v>18</v>
      </c>
      <c r="C8" s="14" t="s">
        <v>19</v>
      </c>
      <c r="D8" s="9">
        <v>11609</v>
      </c>
      <c r="E8" s="23"/>
      <c r="F8" s="24">
        <v>612.49</v>
      </c>
    </row>
    <row r="9" s="1" customFormat="1" ht="21" customHeight="1" spans="1:6">
      <c r="A9" s="18" t="s">
        <v>13</v>
      </c>
      <c r="B9" s="25" t="s">
        <v>20</v>
      </c>
      <c r="C9" s="18" t="s">
        <v>19</v>
      </c>
      <c r="D9" s="19">
        <v>785</v>
      </c>
      <c r="E9" s="26">
        <v>193</v>
      </c>
      <c r="F9" s="21">
        <v>15.15</v>
      </c>
    </row>
    <row r="10" s="1" customFormat="1" ht="21" customHeight="1" spans="1:6">
      <c r="A10" s="18" t="s">
        <v>16</v>
      </c>
      <c r="B10" s="25" t="s">
        <v>21</v>
      </c>
      <c r="C10" s="18" t="s">
        <v>19</v>
      </c>
      <c r="D10" s="19">
        <v>10824</v>
      </c>
      <c r="E10" s="27">
        <v>376.07</v>
      </c>
      <c r="F10" s="21">
        <v>407.05</v>
      </c>
    </row>
    <row r="11" s="1" customFormat="1" ht="21" customHeight="1" spans="1:6">
      <c r="A11" s="18" t="s">
        <v>22</v>
      </c>
      <c r="B11" s="28" t="s">
        <v>23</v>
      </c>
      <c r="C11" s="18" t="s">
        <v>24</v>
      </c>
      <c r="D11" s="19"/>
      <c r="E11" s="26"/>
      <c r="F11" s="21">
        <v>100</v>
      </c>
    </row>
    <row r="12" s="1" customFormat="1" ht="21" customHeight="1" spans="1:6">
      <c r="A12" s="18" t="s">
        <v>25</v>
      </c>
      <c r="B12" s="29" t="s">
        <v>26</v>
      </c>
      <c r="C12" s="18" t="s">
        <v>27</v>
      </c>
      <c r="D12" s="19">
        <v>274</v>
      </c>
      <c r="E12" s="26"/>
      <c r="F12" s="21">
        <v>81.16</v>
      </c>
    </row>
    <row r="13" s="1" customFormat="1" ht="21" customHeight="1" spans="1:6">
      <c r="A13" s="18" t="s">
        <v>28</v>
      </c>
      <c r="B13" s="29" t="s">
        <v>29</v>
      </c>
      <c r="C13" s="18" t="s">
        <v>27</v>
      </c>
      <c r="D13" s="19">
        <v>274</v>
      </c>
      <c r="E13" s="26">
        <v>2962.22</v>
      </c>
      <c r="F13" s="21">
        <v>81.16</v>
      </c>
    </row>
    <row r="14" s="1" customFormat="1" ht="21" customHeight="1" spans="1:6">
      <c r="A14" s="18" t="s">
        <v>30</v>
      </c>
      <c r="B14" s="30" t="s">
        <v>31</v>
      </c>
      <c r="C14" s="18" t="s">
        <v>19</v>
      </c>
      <c r="D14" s="19">
        <v>228</v>
      </c>
      <c r="E14" s="26">
        <v>400</v>
      </c>
      <c r="F14" s="21">
        <v>9.12</v>
      </c>
    </row>
    <row r="15" s="1" customFormat="1" ht="21" customHeight="1" spans="1:6">
      <c r="A15" s="14">
        <v>3</v>
      </c>
      <c r="B15" s="22" t="s">
        <v>32</v>
      </c>
      <c r="C15" s="14" t="s">
        <v>12</v>
      </c>
      <c r="D15" s="9">
        <v>4</v>
      </c>
      <c r="E15" s="23"/>
      <c r="F15" s="24">
        <v>35.21</v>
      </c>
    </row>
    <row r="16" s="1" customFormat="1" ht="21" customHeight="1" spans="1:6">
      <c r="A16" s="18" t="s">
        <v>13</v>
      </c>
      <c r="B16" s="31" t="s">
        <v>33</v>
      </c>
      <c r="C16" s="18" t="s">
        <v>15</v>
      </c>
      <c r="D16" s="19">
        <v>1</v>
      </c>
      <c r="E16" s="26">
        <v>69737.26</v>
      </c>
      <c r="F16" s="21">
        <v>6.97</v>
      </c>
    </row>
    <row r="17" s="1" customFormat="1" ht="21" customHeight="1" spans="1:6">
      <c r="A17" s="18" t="s">
        <v>16</v>
      </c>
      <c r="B17" s="31" t="s">
        <v>34</v>
      </c>
      <c r="C17" s="18" t="s">
        <v>15</v>
      </c>
      <c r="D17" s="19">
        <v>1</v>
      </c>
      <c r="E17" s="26">
        <v>80199.76</v>
      </c>
      <c r="F17" s="21">
        <v>8.02</v>
      </c>
    </row>
    <row r="18" s="1" customFormat="1" ht="21" customHeight="1" spans="1:6">
      <c r="A18" s="18" t="s">
        <v>22</v>
      </c>
      <c r="B18" s="31" t="s">
        <v>35</v>
      </c>
      <c r="C18" s="18" t="s">
        <v>15</v>
      </c>
      <c r="D18" s="19">
        <v>2</v>
      </c>
      <c r="E18" s="26">
        <v>101124.76</v>
      </c>
      <c r="F18" s="21">
        <v>20.22</v>
      </c>
    </row>
    <row r="19" s="1" customFormat="1" ht="21" customHeight="1" spans="1:6">
      <c r="A19" s="14">
        <v>4</v>
      </c>
      <c r="B19" s="22" t="s">
        <v>36</v>
      </c>
      <c r="C19" s="18"/>
      <c r="D19" s="23"/>
      <c r="E19" s="24"/>
      <c r="F19" s="24">
        <v>727.24</v>
      </c>
    </row>
    <row r="20" s="1" customFormat="1" ht="21" customHeight="1" spans="1:6">
      <c r="A20" s="18" t="s">
        <v>13</v>
      </c>
      <c r="B20" s="28" t="s">
        <v>37</v>
      </c>
      <c r="C20" s="18" t="s">
        <v>19</v>
      </c>
      <c r="D20" s="19">
        <v>19173</v>
      </c>
      <c r="E20" s="26"/>
      <c r="F20" s="21">
        <v>639.63</v>
      </c>
    </row>
    <row r="21" s="1" customFormat="1" ht="21" customHeight="1" spans="1:6">
      <c r="A21" s="18" t="s">
        <v>28</v>
      </c>
      <c r="B21" s="31" t="s">
        <v>38</v>
      </c>
      <c r="C21" s="18" t="s">
        <v>19</v>
      </c>
      <c r="D21" s="19">
        <v>16204</v>
      </c>
      <c r="E21" s="26">
        <v>321.68</v>
      </c>
      <c r="F21" s="21">
        <v>521.25</v>
      </c>
    </row>
    <row r="22" s="1" customFormat="1" ht="21" customHeight="1" spans="1:6">
      <c r="A22" s="18" t="s">
        <v>39</v>
      </c>
      <c r="B22" s="31" t="s">
        <v>40</v>
      </c>
      <c r="C22" s="18" t="s">
        <v>19</v>
      </c>
      <c r="D22" s="19">
        <v>2969</v>
      </c>
      <c r="E22" s="26">
        <v>398.71</v>
      </c>
      <c r="F22" s="21">
        <v>118.38</v>
      </c>
    </row>
    <row r="23" s="1" customFormat="1" ht="21" customHeight="1" spans="1:6">
      <c r="A23" s="18" t="s">
        <v>16</v>
      </c>
      <c r="B23" s="28" t="s">
        <v>41</v>
      </c>
      <c r="C23" s="18" t="s">
        <v>27</v>
      </c>
      <c r="D23" s="19">
        <v>710</v>
      </c>
      <c r="E23" s="26">
        <v>448.96</v>
      </c>
      <c r="F23" s="21">
        <v>31.88</v>
      </c>
    </row>
    <row r="24" s="1" customFormat="1" ht="21" customHeight="1" spans="1:6">
      <c r="A24" s="18" t="s">
        <v>22</v>
      </c>
      <c r="B24" s="28" t="s">
        <v>42</v>
      </c>
      <c r="C24" s="18" t="s">
        <v>27</v>
      </c>
      <c r="D24" s="19">
        <v>29</v>
      </c>
      <c r="E24" s="26">
        <v>10970.26</v>
      </c>
      <c r="F24" s="21">
        <v>31.81</v>
      </c>
    </row>
    <row r="25" s="1" customFormat="1" ht="32.1" customHeight="1" spans="1:6">
      <c r="A25" s="18" t="s">
        <v>25</v>
      </c>
      <c r="B25" s="32" t="s">
        <v>43</v>
      </c>
      <c r="C25" s="18" t="s">
        <v>19</v>
      </c>
      <c r="D25" s="19">
        <v>165</v>
      </c>
      <c r="E25" s="26">
        <v>528.17</v>
      </c>
      <c r="F25" s="21">
        <v>8.71</v>
      </c>
    </row>
    <row r="26" s="1" customFormat="1" ht="21" customHeight="1" spans="1:6">
      <c r="A26" s="18" t="s">
        <v>30</v>
      </c>
      <c r="B26" s="25" t="s">
        <v>44</v>
      </c>
      <c r="C26" s="33" t="s">
        <v>45</v>
      </c>
      <c r="D26" s="19">
        <v>33</v>
      </c>
      <c r="E26" s="19">
        <v>4609.45</v>
      </c>
      <c r="F26" s="21">
        <v>15.21</v>
      </c>
    </row>
    <row r="27" s="1" customFormat="1" ht="21" customHeight="1" spans="1:6">
      <c r="A27" s="34">
        <v>5</v>
      </c>
      <c r="B27" s="35" t="s">
        <v>46</v>
      </c>
      <c r="C27" s="36" t="s">
        <v>47</v>
      </c>
      <c r="D27" s="9">
        <v>33</v>
      </c>
      <c r="E27" s="19"/>
      <c r="F27" s="24">
        <v>36.53</v>
      </c>
    </row>
    <row r="28" s="1" customFormat="1" ht="21" customHeight="1" spans="1:6">
      <c r="A28" s="18" t="s">
        <v>13</v>
      </c>
      <c r="B28" s="31" t="s">
        <v>48</v>
      </c>
      <c r="C28" s="33" t="s">
        <v>45</v>
      </c>
      <c r="D28" s="19">
        <v>33</v>
      </c>
      <c r="E28" s="26">
        <v>11069.57</v>
      </c>
      <c r="F28" s="21">
        <v>36.53</v>
      </c>
    </row>
    <row r="29" s="1" customFormat="1" ht="21" customHeight="1" spans="1:6">
      <c r="A29" s="14">
        <v>6</v>
      </c>
      <c r="B29" s="37" t="s">
        <v>49</v>
      </c>
      <c r="C29" s="36"/>
      <c r="D29" s="9"/>
      <c r="E29" s="23"/>
      <c r="F29" s="24">
        <v>676.56</v>
      </c>
    </row>
    <row r="30" s="1" customFormat="1" ht="21" customHeight="1" spans="1:6">
      <c r="A30" s="18" t="s">
        <v>13</v>
      </c>
      <c r="B30" s="30" t="s">
        <v>50</v>
      </c>
      <c r="C30" s="33" t="s">
        <v>51</v>
      </c>
      <c r="D30" s="19">
        <v>38464</v>
      </c>
      <c r="E30" s="26"/>
      <c r="F30" s="21">
        <v>619.93</v>
      </c>
    </row>
    <row r="31" s="1" customFormat="1" ht="30" customHeight="1" spans="1:6">
      <c r="A31" s="18" t="s">
        <v>28</v>
      </c>
      <c r="B31" s="29" t="s">
        <v>52</v>
      </c>
      <c r="C31" s="33" t="s">
        <v>51</v>
      </c>
      <c r="D31" s="19">
        <v>4750</v>
      </c>
      <c r="E31" s="26">
        <v>285.78</v>
      </c>
      <c r="F31" s="21">
        <v>135.75</v>
      </c>
    </row>
    <row r="32" s="1" customFormat="1" ht="30" customHeight="1" spans="1:6">
      <c r="A32" s="18" t="s">
        <v>39</v>
      </c>
      <c r="B32" s="29" t="s">
        <v>53</v>
      </c>
      <c r="C32" s="33" t="s">
        <v>51</v>
      </c>
      <c r="D32" s="19">
        <v>15123</v>
      </c>
      <c r="E32" s="26">
        <v>213.03</v>
      </c>
      <c r="F32" s="21">
        <v>322.17</v>
      </c>
    </row>
    <row r="33" s="1" customFormat="1" ht="21" customHeight="1" spans="1:6">
      <c r="A33" s="18" t="s">
        <v>54</v>
      </c>
      <c r="B33" s="29" t="s">
        <v>55</v>
      </c>
      <c r="C33" s="33" t="s">
        <v>51</v>
      </c>
      <c r="D33" s="19">
        <v>18591</v>
      </c>
      <c r="E33" s="26">
        <v>87.15</v>
      </c>
      <c r="F33" s="21">
        <v>162.02</v>
      </c>
    </row>
    <row r="34" s="1" customFormat="1" ht="21" customHeight="1" spans="1:6">
      <c r="A34" s="18" t="s">
        <v>16</v>
      </c>
      <c r="B34" s="29" t="s">
        <v>56</v>
      </c>
      <c r="C34" s="33" t="s">
        <v>51</v>
      </c>
      <c r="D34" s="19">
        <v>252</v>
      </c>
      <c r="E34" s="26">
        <v>213.03</v>
      </c>
      <c r="F34" s="21">
        <v>5.37</v>
      </c>
    </row>
    <row r="35" s="1" customFormat="1" ht="21" customHeight="1" spans="1:6">
      <c r="A35" s="18" t="s">
        <v>22</v>
      </c>
      <c r="B35" s="30" t="s">
        <v>57</v>
      </c>
      <c r="C35" s="33" t="s">
        <v>51</v>
      </c>
      <c r="D35" s="19">
        <v>8543</v>
      </c>
      <c r="E35" s="26">
        <v>60</v>
      </c>
      <c r="F35" s="21">
        <v>51.26</v>
      </c>
    </row>
    <row r="36" s="1" customFormat="1" ht="21" customHeight="1" spans="1:6">
      <c r="A36" s="14">
        <v>7</v>
      </c>
      <c r="B36" s="38" t="s">
        <v>58</v>
      </c>
      <c r="C36" s="39" t="s">
        <v>59</v>
      </c>
      <c r="D36" s="9"/>
      <c r="E36" s="23"/>
      <c r="F36" s="24">
        <v>10</v>
      </c>
    </row>
    <row r="37" s="1" customFormat="1" ht="21" customHeight="1" spans="1:6">
      <c r="A37" s="14">
        <v>8</v>
      </c>
      <c r="B37" s="40" t="s">
        <v>60</v>
      </c>
      <c r="C37" s="33"/>
      <c r="D37" s="9"/>
      <c r="E37" s="23"/>
      <c r="F37" s="24">
        <v>80</v>
      </c>
    </row>
    <row r="38" s="1" customFormat="1" ht="21" customHeight="1" spans="1:6">
      <c r="A38" s="18" t="s">
        <v>13</v>
      </c>
      <c r="B38" s="29" t="s">
        <v>61</v>
      </c>
      <c r="C38" s="33" t="s">
        <v>51</v>
      </c>
      <c r="D38" s="19">
        <v>400</v>
      </c>
      <c r="E38" s="26">
        <v>2000</v>
      </c>
      <c r="F38" s="21">
        <v>80</v>
      </c>
    </row>
    <row r="39" s="1" customFormat="1" ht="21" customHeight="1" spans="1:6">
      <c r="A39" s="14">
        <v>9</v>
      </c>
      <c r="B39" s="37" t="s">
        <v>62</v>
      </c>
      <c r="C39" s="36" t="s">
        <v>63</v>
      </c>
      <c r="D39" s="9">
        <v>1015</v>
      </c>
      <c r="E39" s="23">
        <v>500</v>
      </c>
      <c r="F39" s="24">
        <v>50.75</v>
      </c>
    </row>
    <row r="40" s="1" customFormat="1" ht="21" customHeight="1" spans="1:6">
      <c r="A40" s="26"/>
      <c r="B40" s="26"/>
      <c r="C40" s="41"/>
      <c r="D40" s="19"/>
      <c r="E40" s="26"/>
      <c r="F40" s="26"/>
    </row>
    <row r="41" s="1" customFormat="1" ht="21" customHeight="1" spans="1:6">
      <c r="A41" s="34" t="s">
        <v>64</v>
      </c>
      <c r="B41" s="42" t="s">
        <v>65</v>
      </c>
      <c r="C41" s="26"/>
      <c r="D41" s="19"/>
      <c r="E41" s="26"/>
      <c r="F41" s="24">
        <v>217.94</v>
      </c>
    </row>
    <row r="42" s="1" customFormat="1" ht="21" customHeight="1" spans="1:6">
      <c r="A42" s="43" t="s">
        <v>66</v>
      </c>
      <c r="B42" s="44" t="s">
        <v>67</v>
      </c>
      <c r="C42" s="45" t="s">
        <v>68</v>
      </c>
      <c r="D42" s="19"/>
      <c r="E42" s="26"/>
      <c r="F42" s="27">
        <v>53.45</v>
      </c>
    </row>
    <row r="43" s="1" customFormat="1" ht="30" customHeight="1" spans="1:6">
      <c r="A43" s="43" t="s">
        <v>69</v>
      </c>
      <c r="B43" s="44" t="s">
        <v>70</v>
      </c>
      <c r="C43" s="45" t="s">
        <v>68</v>
      </c>
      <c r="D43" s="19"/>
      <c r="E43" s="26"/>
      <c r="F43" s="27">
        <v>18.91</v>
      </c>
    </row>
    <row r="44" s="1" customFormat="1" ht="21" customHeight="1" spans="1:6">
      <c r="A44" s="46">
        <v>1</v>
      </c>
      <c r="B44" s="44" t="s">
        <v>70</v>
      </c>
      <c r="C44" s="45" t="s">
        <v>68</v>
      </c>
      <c r="D44" s="19"/>
      <c r="E44" s="26"/>
      <c r="F44" s="27">
        <v>11.59</v>
      </c>
    </row>
    <row r="45" s="1" customFormat="1" ht="21" customHeight="1" spans="1:6">
      <c r="A45" s="46">
        <v>2</v>
      </c>
      <c r="B45" s="44" t="s">
        <v>71</v>
      </c>
      <c r="C45" s="45" t="s">
        <v>68</v>
      </c>
      <c r="D45" s="19"/>
      <c r="E45" s="26"/>
      <c r="F45" s="27">
        <v>7.32</v>
      </c>
    </row>
    <row r="46" s="1" customFormat="1" ht="21" customHeight="1" spans="1:6">
      <c r="A46" s="43" t="s">
        <v>72</v>
      </c>
      <c r="B46" s="44" t="s">
        <v>73</v>
      </c>
      <c r="C46" s="45" t="s">
        <v>68</v>
      </c>
      <c r="D46" s="19"/>
      <c r="E46" s="26"/>
      <c r="F46" s="27">
        <v>89.45</v>
      </c>
    </row>
    <row r="47" s="1" customFormat="1" ht="21" customHeight="1" spans="1:6">
      <c r="A47" s="46">
        <v>1</v>
      </c>
      <c r="B47" s="44" t="s">
        <v>74</v>
      </c>
      <c r="C47" s="45" t="s">
        <v>68</v>
      </c>
      <c r="D47" s="19"/>
      <c r="E47" s="26"/>
      <c r="F47" s="27">
        <v>23.45</v>
      </c>
    </row>
    <row r="48" s="1" customFormat="1" ht="21" customHeight="1" spans="1:6">
      <c r="A48" s="46">
        <v>2</v>
      </c>
      <c r="B48" s="44" t="s">
        <v>75</v>
      </c>
      <c r="C48" s="45" t="s">
        <v>68</v>
      </c>
      <c r="D48" s="19"/>
      <c r="E48" s="26"/>
      <c r="F48" s="27">
        <v>66</v>
      </c>
    </row>
    <row r="49" s="1" customFormat="1" ht="21" customHeight="1" spans="1:6">
      <c r="A49" s="47"/>
      <c r="B49" s="48" t="s">
        <v>76</v>
      </c>
      <c r="C49" s="45" t="s">
        <v>68</v>
      </c>
      <c r="D49" s="19"/>
      <c r="E49" s="26"/>
      <c r="F49" s="27">
        <v>66</v>
      </c>
    </row>
    <row r="50" s="1" customFormat="1" ht="21" customHeight="1" spans="1:6">
      <c r="A50" s="43" t="s">
        <v>77</v>
      </c>
      <c r="B50" s="44" t="s">
        <v>78</v>
      </c>
      <c r="C50" s="45" t="s">
        <v>68</v>
      </c>
      <c r="D50" s="19"/>
      <c r="E50" s="26"/>
      <c r="F50" s="27">
        <v>56.14</v>
      </c>
    </row>
    <row r="51" s="1" customFormat="1" ht="21" customHeight="1" spans="1:6">
      <c r="A51" s="49" t="s">
        <v>79</v>
      </c>
      <c r="B51" s="42" t="s">
        <v>80</v>
      </c>
      <c r="C51" s="10" t="s">
        <v>10</v>
      </c>
      <c r="D51" s="50">
        <v>1104</v>
      </c>
      <c r="E51" s="50">
        <f>F51/D51*10000</f>
        <v>23213.0434782609</v>
      </c>
      <c r="F51" s="50">
        <f>F41+F4</f>
        <v>2562.72</v>
      </c>
    </row>
    <row r="52" spans="4:4">
      <c r="D52"/>
    </row>
    <row r="53" spans="4:4">
      <c r="D53"/>
    </row>
    <row r="54" spans="4:4">
      <c r="D54"/>
    </row>
    <row r="55" spans="4:4">
      <c r="D55"/>
    </row>
    <row r="56" spans="4:4">
      <c r="D56"/>
    </row>
    <row r="57" spans="4:4">
      <c r="D57"/>
    </row>
    <row r="58" spans="4:4">
      <c r="D58"/>
    </row>
    <row r="59" spans="4:4">
      <c r="D59"/>
    </row>
    <row r="60" spans="4:4">
      <c r="D60"/>
    </row>
    <row r="61" spans="4:4">
      <c r="D61"/>
    </row>
    <row r="62" spans="4:4">
      <c r="D62"/>
    </row>
    <row r="63" spans="4:4">
      <c r="D63"/>
    </row>
    <row r="64" spans="4:4">
      <c r="D64"/>
    </row>
    <row r="65" spans="4:4">
      <c r="D65"/>
    </row>
    <row r="66" spans="4:4">
      <c r="D66"/>
    </row>
    <row r="67" spans="4:4">
      <c r="D67"/>
    </row>
    <row r="68" spans="4:4">
      <c r="D68"/>
    </row>
    <row r="69" spans="4:4">
      <c r="D69"/>
    </row>
    <row r="70" spans="4:4">
      <c r="D70"/>
    </row>
    <row r="71" spans="4:4">
      <c r="D71"/>
    </row>
    <row r="72" spans="4:4">
      <c r="D72"/>
    </row>
    <row r="73" spans="4:4">
      <c r="D73"/>
    </row>
    <row r="74" spans="4:4">
      <c r="D74"/>
    </row>
    <row r="75" spans="4:4">
      <c r="D75"/>
    </row>
    <row r="76" spans="4:4">
      <c r="D76"/>
    </row>
    <row r="77" spans="4:4">
      <c r="D77"/>
    </row>
    <row r="78" spans="4:4">
      <c r="D78"/>
    </row>
    <row r="79" spans="4:4">
      <c r="D79"/>
    </row>
    <row r="80" spans="4:4">
      <c r="D80"/>
    </row>
    <row r="81" spans="4:4">
      <c r="D81"/>
    </row>
    <row r="82" spans="4:4">
      <c r="D82"/>
    </row>
    <row r="83" spans="4:4">
      <c r="D83"/>
    </row>
    <row r="84" spans="4:4">
      <c r="D84"/>
    </row>
    <row r="85" spans="4:4">
      <c r="D85"/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概算对比表（陈）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dcterms:modified xsi:type="dcterms:W3CDTF">2019-12-06T02:27:50Z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