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40"/>
  </bookViews>
  <sheets>
    <sheet name="离田" sheetId="2" r:id="rId1"/>
  </sheets>
  <calcPr calcId="144525" concurrentCalc="0"/>
</workbook>
</file>

<file path=xl/sharedStrings.xml><?xml version="1.0" encoding="utf-8"?>
<sst xmlns="http://schemas.openxmlformats.org/spreadsheetml/2006/main" count="91" uniqueCount="46">
  <si>
    <t>附件2：</t>
  </si>
  <si>
    <t>本市2019年“三夏”秸秆离田利用情况明细表</t>
  </si>
  <si>
    <t>时间</t>
  </si>
  <si>
    <t>单位名称</t>
  </si>
  <si>
    <t>秸秆利用单位名称</t>
  </si>
  <si>
    <t>秸秆品种</t>
  </si>
  <si>
    <t>秸秆利用
方式</t>
  </si>
  <si>
    <t>申报数量</t>
  </si>
  <si>
    <t>核定数量</t>
  </si>
  <si>
    <t>备   注</t>
  </si>
  <si>
    <t>收购秸秆
数量(吨)</t>
  </si>
  <si>
    <t>市级补贴资金(万元)</t>
  </si>
  <si>
    <t>——</t>
  </si>
  <si>
    <t>合计</t>
  </si>
  <si>
    <t>2019年“三夏”</t>
  </si>
  <si>
    <t>青浦区</t>
  </si>
  <si>
    <t>上海绿色工艺编结有限公司</t>
  </si>
  <si>
    <t>茭白</t>
  </si>
  <si>
    <t>其他</t>
  </si>
  <si>
    <t>按照使用规模核定。</t>
  </si>
  <si>
    <t>上海凌弘草制品编制专业合作社</t>
  </si>
  <si>
    <t>上海宙斌茭白编结专业合作社</t>
  </si>
  <si>
    <t>上海木叶工艺品编结专业合作社</t>
  </si>
  <si>
    <t>上海练科有机肥料厂</t>
  </si>
  <si>
    <t>加工有机肥</t>
  </si>
  <si>
    <t>小计</t>
  </si>
  <si>
    <t>2018年“三秋”第二批</t>
  </si>
  <si>
    <t>金山区</t>
  </si>
  <si>
    <t>上海联中食用菌专业合作社</t>
  </si>
  <si>
    <t>水稻</t>
  </si>
  <si>
    <t>食用菌（按产量）</t>
  </si>
  <si>
    <t>上海结农水稻种植专业合作社</t>
  </si>
  <si>
    <t>生物质燃料</t>
  </si>
  <si>
    <t>综合生产、使用规模及能耗等情况核定。</t>
  </si>
  <si>
    <t>崇明区</t>
  </si>
  <si>
    <t>上海正丝农业科技有限公司</t>
  </si>
  <si>
    <t>光明食品集团</t>
  </si>
  <si>
    <t>上海跃进有机肥料有限公司</t>
  </si>
  <si>
    <t>上海光明长江现代农业有限公司</t>
  </si>
  <si>
    <t>上海鼎瀛农业有限公司</t>
  </si>
  <si>
    <t>饲料（裹包秸秆）</t>
  </si>
  <si>
    <t>上海市上海农场种植业中心</t>
  </si>
  <si>
    <t>上海市川东农场种植业中心</t>
  </si>
  <si>
    <t>小   计</t>
  </si>
  <si>
    <t>上实公司</t>
  </si>
  <si>
    <t>上海稼昶农机服务专业合作社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</si>
</sst>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0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0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34" fillId="25" borderId="6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/>
  </cellStyleXfs>
  <cellXfs count="36">
    <xf numFmtId="0" fontId="0" fillId="0" borderId="0" xfId="0">
      <alignment vertical="center"/>
    </xf>
    <xf numFmtId="0" fontId="0" fillId="0" borderId="0" xfId="32" applyFill="1">
      <alignment vertical="center"/>
    </xf>
    <xf numFmtId="0" fontId="0" fillId="0" borderId="0" xfId="32" applyFill="1" applyAlignment="1">
      <alignment horizontal="center" vertical="center" wrapText="1"/>
    </xf>
    <xf numFmtId="0" fontId="0" fillId="0" borderId="0" xfId="32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0" xfId="32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5" fillId="0" borderId="4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G14" sqref="G14"/>
    </sheetView>
  </sheetViews>
  <sheetFormatPr defaultColWidth="9" defaultRowHeight="13.5"/>
  <cols>
    <col min="1" max="1" width="6.875" customWidth="1"/>
    <col min="2" max="2" width="6.625" customWidth="1"/>
    <col min="3" max="3" width="25.5" customWidth="1"/>
    <col min="4" max="4" width="6" customWidth="1"/>
    <col min="5" max="5" width="11.125" customWidth="1"/>
    <col min="6" max="6" width="12.25" customWidth="1"/>
    <col min="7" max="7" width="11.25" customWidth="1"/>
    <col min="8" max="8" width="11.375" customWidth="1"/>
    <col min="9" max="9" width="11.875" customWidth="1"/>
    <col min="10" max="10" width="32.625" customWidth="1"/>
    <col min="15" max="16" width="10.375"/>
    <col min="17" max="17" width="9.375"/>
  </cols>
  <sheetData>
    <row r="1" ht="27" customHeight="1" spans="1:10">
      <c r="A1" s="1" t="s">
        <v>0</v>
      </c>
      <c r="C1" s="1"/>
      <c r="D1" s="1"/>
      <c r="E1" s="2"/>
      <c r="F1" s="3"/>
      <c r="G1" s="4"/>
      <c r="H1" s="4"/>
      <c r="I1" s="4"/>
      <c r="J1" s="4"/>
    </row>
    <row r="2" ht="31" customHeight="1" spans="2:10">
      <c r="B2" s="5" t="s">
        <v>1</v>
      </c>
      <c r="C2" s="5"/>
      <c r="D2" s="5"/>
      <c r="E2" s="5"/>
      <c r="F2" s="5"/>
      <c r="G2" s="5"/>
      <c r="H2" s="5"/>
      <c r="I2" s="5"/>
      <c r="J2" s="5"/>
    </row>
    <row r="3" ht="20" customHeight="1" spans="1:10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/>
      <c r="H3" s="10" t="s">
        <v>8</v>
      </c>
      <c r="I3" s="10"/>
      <c r="J3" s="7" t="s">
        <v>9</v>
      </c>
    </row>
    <row r="4" ht="30" customHeight="1" spans="1:10">
      <c r="A4" s="6"/>
      <c r="B4" s="7"/>
      <c r="C4" s="7"/>
      <c r="D4" s="7"/>
      <c r="E4" s="7"/>
      <c r="F4" s="7" t="s">
        <v>10</v>
      </c>
      <c r="G4" s="7" t="s">
        <v>11</v>
      </c>
      <c r="H4" s="7" t="s">
        <v>10</v>
      </c>
      <c r="I4" s="7" t="s">
        <v>11</v>
      </c>
      <c r="J4" s="7"/>
    </row>
    <row r="5" ht="25" customHeight="1" spans="1:10">
      <c r="A5" s="7" t="s">
        <v>12</v>
      </c>
      <c r="B5" s="8" t="s">
        <v>13</v>
      </c>
      <c r="C5" s="7" t="s">
        <v>12</v>
      </c>
      <c r="D5" s="7" t="s">
        <v>12</v>
      </c>
      <c r="E5" s="7" t="s">
        <v>12</v>
      </c>
      <c r="F5" s="11">
        <f>F11+F14+F17+F23+F25</f>
        <v>80520.71</v>
      </c>
      <c r="G5" s="11">
        <f>G11+G14+G17+G23+G25</f>
        <v>1456.68192</v>
      </c>
      <c r="H5" s="11">
        <f>H11+H14+H17+H23+H25</f>
        <v>66863.82584</v>
      </c>
      <c r="I5" s="11">
        <f>I11+I14+I17+I23+I25</f>
        <v>1211.83119952</v>
      </c>
      <c r="J5" s="7"/>
    </row>
    <row r="6" ht="20" customHeight="1" spans="1:10">
      <c r="A6" s="12" t="s">
        <v>14</v>
      </c>
      <c r="B6" s="13" t="s">
        <v>15</v>
      </c>
      <c r="C6" s="14" t="s">
        <v>16</v>
      </c>
      <c r="D6" s="14" t="s">
        <v>17</v>
      </c>
      <c r="E6" s="15" t="s">
        <v>18</v>
      </c>
      <c r="F6" s="16">
        <v>2216.16</v>
      </c>
      <c r="G6" s="16">
        <f t="shared" ref="G6:G11" si="0">F6*20/10000</f>
        <v>4.43232</v>
      </c>
      <c r="H6" s="16">
        <v>68.2548</v>
      </c>
      <c r="I6" s="16">
        <f t="shared" ref="I6:I10" si="1">H6*20/10000</f>
        <v>0.1365096</v>
      </c>
      <c r="J6" s="32" t="s">
        <v>19</v>
      </c>
    </row>
    <row r="7" ht="20" customHeight="1" spans="1:10">
      <c r="A7" s="12"/>
      <c r="B7" s="13"/>
      <c r="C7" s="14" t="s">
        <v>20</v>
      </c>
      <c r="D7" s="14" t="s">
        <v>17</v>
      </c>
      <c r="E7" s="15" t="s">
        <v>18</v>
      </c>
      <c r="F7" s="16">
        <v>1405.44</v>
      </c>
      <c r="G7" s="16">
        <f t="shared" si="0"/>
        <v>2.81088</v>
      </c>
      <c r="H7" s="16">
        <v>1351.47552</v>
      </c>
      <c r="I7" s="16">
        <f t="shared" si="1"/>
        <v>2.70295104</v>
      </c>
      <c r="J7" s="32" t="s">
        <v>19</v>
      </c>
    </row>
    <row r="8" ht="20" customHeight="1" spans="1:10">
      <c r="A8" s="12"/>
      <c r="B8" s="13"/>
      <c r="C8" s="14" t="s">
        <v>21</v>
      </c>
      <c r="D8" s="14" t="s">
        <v>17</v>
      </c>
      <c r="E8" s="15" t="s">
        <v>18</v>
      </c>
      <c r="F8" s="16">
        <v>3104.08</v>
      </c>
      <c r="G8" s="16">
        <f t="shared" si="0"/>
        <v>6.20816</v>
      </c>
      <c r="H8" s="16">
        <v>1802.4488</v>
      </c>
      <c r="I8" s="16">
        <f t="shared" si="1"/>
        <v>3.6048976</v>
      </c>
      <c r="J8" s="32" t="s">
        <v>19</v>
      </c>
    </row>
    <row r="9" ht="20" customHeight="1" spans="1:10">
      <c r="A9" s="12"/>
      <c r="B9" s="13"/>
      <c r="C9" s="14" t="s">
        <v>22</v>
      </c>
      <c r="D9" s="14" t="s">
        <v>17</v>
      </c>
      <c r="E9" s="15" t="s">
        <v>18</v>
      </c>
      <c r="F9" s="16">
        <v>1873.28</v>
      </c>
      <c r="G9" s="16">
        <f t="shared" si="0"/>
        <v>3.74656</v>
      </c>
      <c r="H9" s="16">
        <v>1607.94</v>
      </c>
      <c r="I9" s="16">
        <f t="shared" si="1"/>
        <v>3.21588</v>
      </c>
      <c r="J9" s="32" t="s">
        <v>19</v>
      </c>
    </row>
    <row r="10" ht="20" customHeight="1" spans="1:10">
      <c r="A10" s="12"/>
      <c r="B10" s="13"/>
      <c r="C10" s="14" t="s">
        <v>23</v>
      </c>
      <c r="D10" s="14" t="s">
        <v>17</v>
      </c>
      <c r="E10" s="14" t="s">
        <v>24</v>
      </c>
      <c r="F10" s="16">
        <v>13029</v>
      </c>
      <c r="G10" s="16">
        <f t="shared" si="0"/>
        <v>26.058</v>
      </c>
      <c r="H10" s="16">
        <v>13029</v>
      </c>
      <c r="I10" s="16">
        <f t="shared" si="1"/>
        <v>26.058</v>
      </c>
      <c r="J10" s="32"/>
    </row>
    <row r="11" ht="20" customHeight="1" spans="1:10">
      <c r="A11" s="12"/>
      <c r="B11" s="13"/>
      <c r="C11" s="17" t="s">
        <v>25</v>
      </c>
      <c r="D11" s="18" t="s">
        <v>12</v>
      </c>
      <c r="E11" s="18" t="s">
        <v>12</v>
      </c>
      <c r="F11" s="19">
        <f t="shared" ref="F11:I11" si="2">SUM(F6:F10)</f>
        <v>21627.96</v>
      </c>
      <c r="G11" s="16">
        <f t="shared" si="0"/>
        <v>43.25592</v>
      </c>
      <c r="H11" s="19">
        <f t="shared" si="2"/>
        <v>17859.11912</v>
      </c>
      <c r="I11" s="19">
        <f t="shared" si="2"/>
        <v>35.71823824</v>
      </c>
      <c r="J11" s="32"/>
    </row>
    <row r="12" ht="29" customHeight="1" spans="1:10">
      <c r="A12" s="12" t="s">
        <v>26</v>
      </c>
      <c r="B12" s="20" t="s">
        <v>27</v>
      </c>
      <c r="C12" s="21" t="s">
        <v>28</v>
      </c>
      <c r="D12" s="21" t="s">
        <v>29</v>
      </c>
      <c r="E12" s="21" t="s">
        <v>30</v>
      </c>
      <c r="F12" s="22">
        <v>2857.31</v>
      </c>
      <c r="G12" s="22">
        <f>F12*240/10000</f>
        <v>68.57544</v>
      </c>
      <c r="H12" s="22">
        <v>2857.30672</v>
      </c>
      <c r="I12" s="22">
        <f t="shared" ref="I12:I15" si="3">H12*240/10000</f>
        <v>68.57536128</v>
      </c>
      <c r="J12" s="32"/>
    </row>
    <row r="13" ht="20" customHeight="1" spans="1:10">
      <c r="A13" s="12"/>
      <c r="B13" s="20"/>
      <c r="C13" s="21" t="s">
        <v>31</v>
      </c>
      <c r="D13" s="21" t="s">
        <v>29</v>
      </c>
      <c r="E13" s="21" t="s">
        <v>32</v>
      </c>
      <c r="F13" s="22">
        <v>4265.33</v>
      </c>
      <c r="G13" s="22">
        <f>F13*240/10000</f>
        <v>102.36792</v>
      </c>
      <c r="H13" s="22">
        <v>1334.64</v>
      </c>
      <c r="I13" s="22">
        <f t="shared" si="3"/>
        <v>32.03136</v>
      </c>
      <c r="J13" s="32" t="s">
        <v>33</v>
      </c>
    </row>
    <row r="14" ht="20" customHeight="1" spans="1:10">
      <c r="A14" s="12"/>
      <c r="B14" s="20"/>
      <c r="C14" s="23" t="s">
        <v>25</v>
      </c>
      <c r="D14" s="24" t="s">
        <v>12</v>
      </c>
      <c r="E14" s="24" t="s">
        <v>12</v>
      </c>
      <c r="F14" s="25">
        <f>SUM(F12:F13)</f>
        <v>7122.64</v>
      </c>
      <c r="G14" s="26">
        <f>F14*240/10000</f>
        <v>170.94336</v>
      </c>
      <c r="H14" s="25">
        <f>SUM(H12:H13)</f>
        <v>4191.94672</v>
      </c>
      <c r="I14" s="26">
        <f t="shared" si="3"/>
        <v>100.60672128</v>
      </c>
      <c r="J14" s="32"/>
    </row>
    <row r="15" ht="10" customHeight="1" spans="1:10">
      <c r="A15" s="12"/>
      <c r="B15" s="27" t="s">
        <v>34</v>
      </c>
      <c r="C15" s="28" t="s">
        <v>35</v>
      </c>
      <c r="D15" s="28" t="s">
        <v>29</v>
      </c>
      <c r="E15" s="28" t="s">
        <v>32</v>
      </c>
      <c r="F15" s="29">
        <v>43495.3</v>
      </c>
      <c r="G15" s="29">
        <f>F15*240/10000</f>
        <v>1043.8872</v>
      </c>
      <c r="H15" s="29">
        <v>36852.5</v>
      </c>
      <c r="I15" s="29">
        <f t="shared" si="3"/>
        <v>884.46</v>
      </c>
      <c r="J15" s="33" t="s">
        <v>33</v>
      </c>
    </row>
    <row r="16" ht="11" customHeight="1" spans="1:10">
      <c r="A16" s="12"/>
      <c r="B16" s="27"/>
      <c r="C16" s="28"/>
      <c r="D16" s="28"/>
      <c r="E16" s="28"/>
      <c r="F16" s="29"/>
      <c r="G16" s="29"/>
      <c r="H16" s="29"/>
      <c r="I16" s="29"/>
      <c r="J16" s="34"/>
    </row>
    <row r="17" ht="20" customHeight="1" spans="1:10">
      <c r="A17" s="12"/>
      <c r="B17" s="27"/>
      <c r="C17" s="17" t="s">
        <v>25</v>
      </c>
      <c r="D17" s="18" t="s">
        <v>12</v>
      </c>
      <c r="E17" s="17" t="s">
        <v>12</v>
      </c>
      <c r="F17" s="30">
        <f t="shared" ref="F17:I17" si="4">SUM(F15:F15)</f>
        <v>43495.3</v>
      </c>
      <c r="G17" s="30">
        <f t="shared" si="4"/>
        <v>1043.8872</v>
      </c>
      <c r="H17" s="30">
        <f t="shared" si="4"/>
        <v>36852.5</v>
      </c>
      <c r="I17" s="30">
        <f t="shared" si="4"/>
        <v>884.46</v>
      </c>
      <c r="J17" s="32"/>
    </row>
    <row r="18" ht="20" customHeight="1" spans="1:10">
      <c r="A18" s="12"/>
      <c r="B18" s="31" t="s">
        <v>36</v>
      </c>
      <c r="C18" s="28" t="s">
        <v>37</v>
      </c>
      <c r="D18" s="28" t="s">
        <v>29</v>
      </c>
      <c r="E18" s="28" t="s">
        <v>24</v>
      </c>
      <c r="F18" s="29">
        <v>2800</v>
      </c>
      <c r="G18" s="29">
        <f>F18*240/10000</f>
        <v>67.2</v>
      </c>
      <c r="H18" s="29">
        <v>2800</v>
      </c>
      <c r="I18" s="29">
        <f>H18*240/10000</f>
        <v>67.2</v>
      </c>
      <c r="J18" s="32"/>
    </row>
    <row r="19" ht="20" customHeight="1" spans="1:10">
      <c r="A19" s="12"/>
      <c r="B19" s="31"/>
      <c r="C19" s="28" t="s">
        <v>38</v>
      </c>
      <c r="D19" s="28" t="s">
        <v>29</v>
      </c>
      <c r="E19" s="28" t="s">
        <v>24</v>
      </c>
      <c r="F19" s="29">
        <v>3125</v>
      </c>
      <c r="G19" s="29">
        <f>F19*240/10000</f>
        <v>75</v>
      </c>
      <c r="H19" s="29">
        <v>3125</v>
      </c>
      <c r="I19" s="29">
        <f>H19*240/10000</f>
        <v>75</v>
      </c>
      <c r="J19" s="32"/>
    </row>
    <row r="20" ht="24" customHeight="1" spans="1:10">
      <c r="A20" s="12"/>
      <c r="B20" s="31"/>
      <c r="C20" s="28" t="s">
        <v>39</v>
      </c>
      <c r="D20" s="28" t="s">
        <v>29</v>
      </c>
      <c r="E20" s="28" t="s">
        <v>40</v>
      </c>
      <c r="F20" s="29">
        <v>277.6</v>
      </c>
      <c r="G20" s="29">
        <f>F20*240/10000</f>
        <v>6.6624</v>
      </c>
      <c r="H20" s="29">
        <v>99.88</v>
      </c>
      <c r="I20" s="29">
        <f>H20*240/10000</f>
        <v>2.39712</v>
      </c>
      <c r="J20" s="32" t="s">
        <v>19</v>
      </c>
    </row>
    <row r="21" ht="20" customHeight="1" spans="1:10">
      <c r="A21" s="12"/>
      <c r="B21" s="31"/>
      <c r="C21" s="28" t="s">
        <v>41</v>
      </c>
      <c r="D21" s="28" t="s">
        <v>29</v>
      </c>
      <c r="E21" s="28" t="s">
        <v>24</v>
      </c>
      <c r="F21" s="29">
        <v>900</v>
      </c>
      <c r="G21" s="29">
        <f>F21*240/10000</f>
        <v>21.6</v>
      </c>
      <c r="H21" s="29">
        <v>900</v>
      </c>
      <c r="I21" s="29">
        <f>H21*240/10000</f>
        <v>21.6</v>
      </c>
      <c r="J21" s="32"/>
    </row>
    <row r="22" ht="20" customHeight="1" spans="1:10">
      <c r="A22" s="12"/>
      <c r="B22" s="31"/>
      <c r="C22" s="28" t="s">
        <v>42</v>
      </c>
      <c r="D22" s="28" t="s">
        <v>29</v>
      </c>
      <c r="E22" s="28" t="s">
        <v>24</v>
      </c>
      <c r="F22" s="29">
        <v>720</v>
      </c>
      <c r="G22" s="29">
        <f>F22*240/10000</f>
        <v>17.28</v>
      </c>
      <c r="H22" s="29">
        <v>720</v>
      </c>
      <c r="I22" s="29">
        <f>H22*240/10000</f>
        <v>17.28</v>
      </c>
      <c r="J22" s="32"/>
    </row>
    <row r="23" ht="20" customHeight="1" spans="1:10">
      <c r="A23" s="12"/>
      <c r="B23" s="31"/>
      <c r="C23" s="17" t="s">
        <v>43</v>
      </c>
      <c r="D23" s="18" t="s">
        <v>12</v>
      </c>
      <c r="E23" s="17" t="s">
        <v>12</v>
      </c>
      <c r="F23" s="30">
        <f t="shared" ref="F23:I23" si="5">SUM(F18:F22)</f>
        <v>7822.6</v>
      </c>
      <c r="G23" s="30">
        <f t="shared" si="5"/>
        <v>187.7424</v>
      </c>
      <c r="H23" s="30">
        <f t="shared" si="5"/>
        <v>7644.88</v>
      </c>
      <c r="I23" s="30">
        <f t="shared" si="5"/>
        <v>183.47712</v>
      </c>
      <c r="J23" s="35"/>
    </row>
    <row r="24" ht="25" customHeight="1" spans="1:10">
      <c r="A24" s="12"/>
      <c r="B24" s="31" t="s">
        <v>44</v>
      </c>
      <c r="C24" s="31" t="s">
        <v>45</v>
      </c>
      <c r="D24" s="28" t="s">
        <v>29</v>
      </c>
      <c r="E24" s="31" t="s">
        <v>40</v>
      </c>
      <c r="F24" s="29">
        <v>452.21</v>
      </c>
      <c r="G24" s="29">
        <f>F24*240/10000</f>
        <v>10.85304</v>
      </c>
      <c r="H24" s="29">
        <v>315.38</v>
      </c>
      <c r="I24" s="29">
        <f>H24*240/10000</f>
        <v>7.56912</v>
      </c>
      <c r="J24" s="32" t="s">
        <v>19</v>
      </c>
    </row>
    <row r="25" ht="20" customHeight="1" spans="1:10">
      <c r="A25" s="12"/>
      <c r="B25" s="31"/>
      <c r="C25" s="17" t="s">
        <v>43</v>
      </c>
      <c r="D25" s="18" t="s">
        <v>12</v>
      </c>
      <c r="E25" s="17" t="s">
        <v>12</v>
      </c>
      <c r="F25" s="30">
        <f t="shared" ref="F25:I25" si="6">SUM(F24:F24)</f>
        <v>452.21</v>
      </c>
      <c r="G25" s="30">
        <f t="shared" si="6"/>
        <v>10.85304</v>
      </c>
      <c r="H25" s="30">
        <f t="shared" si="6"/>
        <v>315.38</v>
      </c>
      <c r="I25" s="30">
        <f t="shared" si="6"/>
        <v>7.56912</v>
      </c>
      <c r="J25" s="32"/>
    </row>
    <row r="26" ht="21" customHeight="1"/>
  </sheetData>
  <mergeCells count="24">
    <mergeCell ref="B2:J2"/>
    <mergeCell ref="F3:G3"/>
    <mergeCell ref="H3:I3"/>
    <mergeCell ref="A3:A4"/>
    <mergeCell ref="A6:A11"/>
    <mergeCell ref="A12:A25"/>
    <mergeCell ref="B3:B4"/>
    <mergeCell ref="B6:B11"/>
    <mergeCell ref="B12:B14"/>
    <mergeCell ref="B15:B17"/>
    <mergeCell ref="B18:B23"/>
    <mergeCell ref="B24:B25"/>
    <mergeCell ref="C3:C4"/>
    <mergeCell ref="C15:C16"/>
    <mergeCell ref="D3:D4"/>
    <mergeCell ref="D15:D16"/>
    <mergeCell ref="E3:E4"/>
    <mergeCell ref="E15:E16"/>
    <mergeCell ref="F15:F16"/>
    <mergeCell ref="G15:G16"/>
    <mergeCell ref="H15:H16"/>
    <mergeCell ref="I15:I16"/>
    <mergeCell ref="J3:J4"/>
    <mergeCell ref="J15:J16"/>
  </mergeCells>
  <printOptions horizontalCentered="1"/>
  <pageMargins left="0.432638888888889" right="0.432638888888889" top="0.275" bottom="0.196527777777778" header="0.511805555555556" footer="0.2354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离田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王思静</dc:creator>
  <cp:lastModifiedBy>严茂森</cp:lastModifiedBy>
  <dcterms:created xsi:type="dcterms:W3CDTF">2020-01-07T01:32:00Z</dcterms:created>
  <dcterms:modified xsi:type="dcterms:W3CDTF">2020-01-13T06:50:04Z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